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70e3d673e30c38f/Documents/SportsInfo/CanWest/CanadaWestArchives/VB 2025-26/"/>
    </mc:Choice>
  </mc:AlternateContent>
  <xr:revisionPtr revIDLastSave="3665" documentId="13_ncr:1_{B5A5ACAA-2274-4E02-B9D5-0FB9F90FBF01}" xr6:coauthVersionLast="47" xr6:coauthVersionMax="47" xr10:uidLastSave="{1DFC5BB6-B396-47E7-A22A-49FBAA6146F7}"/>
  <bookViews>
    <workbookView xWindow="-120" yWindow="-120" windowWidth="29040" windowHeight="15720" activeTab="4" xr2:uid="{00000000-000D-0000-FFFF-FFFF00000000}"/>
  </bookViews>
  <sheets>
    <sheet name="Milestones" sheetId="6" r:id="rId1"/>
    <sheet name="Career" sheetId="1" r:id="rId2"/>
    <sheet name="Season" sheetId="2" r:id="rId3"/>
    <sheet name="Match" sheetId="4" r:id="rId4"/>
    <sheet name="PlayoffMatch" sheetId="7" r:id="rId5"/>
    <sheet name="PlayoffSeason" sheetId="3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45" i="3" l="1"/>
  <c r="B138" i="3"/>
  <c r="B175" i="3"/>
  <c r="B166" i="3"/>
  <c r="B84" i="3"/>
  <c r="B28" i="3"/>
  <c r="B22" i="3"/>
  <c r="B232" i="2"/>
  <c r="A252" i="2"/>
  <c r="A253" i="2"/>
  <c r="A254" i="2"/>
  <c r="A255" i="2"/>
  <c r="A256" i="2"/>
  <c r="A257" i="2"/>
  <c r="A258" i="2"/>
  <c r="A259" i="2"/>
  <c r="A260" i="2"/>
  <c r="A261" i="2"/>
  <c r="A262" i="2"/>
  <c r="A263" i="2"/>
  <c r="A264" i="2"/>
  <c r="A265" i="2"/>
  <c r="A251" i="2"/>
  <c r="B295" i="2"/>
  <c r="B283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180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42" i="2"/>
  <c r="B130" i="2"/>
  <c r="B126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93" i="2"/>
  <c r="B46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49" i="2"/>
  <c r="B3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5" i="2"/>
  <c r="B297" i="1"/>
  <c r="B292" i="1"/>
  <c r="B355" i="1"/>
  <c r="B216" i="1"/>
  <c r="B234" i="1"/>
  <c r="B172" i="1"/>
  <c r="B59" i="1" l="1"/>
  <c r="E23" i="6" l="1"/>
  <c r="B23" i="6"/>
  <c r="A15" i="4"/>
  <c r="B62" i="6"/>
  <c r="E62" i="6"/>
  <c r="F23" i="6" l="1"/>
  <c r="F62" i="6"/>
  <c r="A14" i="4"/>
  <c r="A13" i="4"/>
  <c r="A12" i="4"/>
  <c r="A11" i="4"/>
  <c r="A10" i="4"/>
  <c r="A9" i="4"/>
  <c r="A8" i="4"/>
  <c r="A7" i="4"/>
  <c r="A6" i="4"/>
  <c r="A5" i="4"/>
  <c r="A4" i="4"/>
  <c r="B331" i="1"/>
  <c r="B337" i="1"/>
  <c r="B266" i="1"/>
  <c r="E75" i="6"/>
  <c r="E58" i="6"/>
  <c r="B75" i="6"/>
  <c r="B58" i="6"/>
  <c r="B158" i="1"/>
  <c r="B152" i="1"/>
  <c r="B154" i="1"/>
  <c r="B149" i="1"/>
  <c r="B94" i="1"/>
  <c r="B31" i="1"/>
  <c r="B30" i="1"/>
  <c r="F75" i="6" l="1"/>
  <c r="F58" i="6"/>
  <c r="E72" i="6"/>
  <c r="E61" i="6"/>
  <c r="B72" i="6"/>
  <c r="B61" i="6"/>
  <c r="F61" i="6" s="1"/>
  <c r="B85" i="1"/>
  <c r="B24" i="1"/>
  <c r="F72" i="6" l="1"/>
  <c r="E8" i="6"/>
  <c r="B8" i="6"/>
  <c r="F8" i="6" l="1"/>
  <c r="E43" i="6"/>
  <c r="B170" i="3"/>
  <c r="B169" i="3"/>
  <c r="B141" i="3"/>
  <c r="B82" i="3"/>
  <c r="B76" i="3"/>
  <c r="B56" i="3"/>
  <c r="B30" i="3"/>
  <c r="B21" i="3"/>
  <c r="B57" i="1"/>
  <c r="B48" i="1"/>
  <c r="B66" i="1"/>
  <c r="B65" i="1"/>
  <c r="B64" i="1"/>
  <c r="B63" i="1"/>
  <c r="B62" i="1"/>
  <c r="B61" i="1"/>
  <c r="B60" i="1"/>
  <c r="B58" i="1"/>
  <c r="B56" i="1"/>
  <c r="B55" i="1"/>
  <c r="B54" i="1"/>
  <c r="B53" i="1"/>
  <c r="B52" i="1"/>
  <c r="B51" i="1"/>
  <c r="B50" i="1"/>
  <c r="B49" i="1"/>
  <c r="B47" i="1"/>
  <c r="B358" i="1"/>
  <c r="B233" i="1"/>
  <c r="B163" i="1"/>
  <c r="B116" i="1"/>
  <c r="B279" i="2"/>
  <c r="B245" i="2"/>
  <c r="B235" i="2"/>
  <c r="B229" i="2"/>
  <c r="B127" i="2"/>
  <c r="B125" i="2"/>
  <c r="B121" i="2"/>
  <c r="B83" i="2"/>
  <c r="B28" i="2"/>
  <c r="A48" i="1" l="1"/>
  <c r="A64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49" i="1"/>
  <c r="A65" i="1"/>
  <c r="A66" i="1"/>
  <c r="A47" i="1"/>
  <c r="B231" i="2"/>
  <c r="B203" i="1"/>
  <c r="B79" i="6"/>
  <c r="B32" i="6"/>
  <c r="E79" i="6"/>
  <c r="E32" i="6"/>
  <c r="B315" i="1"/>
  <c r="B340" i="1"/>
  <c r="B339" i="1"/>
  <c r="B338" i="1"/>
  <c r="B243" i="1"/>
  <c r="B254" i="1"/>
  <c r="B212" i="1"/>
  <c r="B193" i="1"/>
  <c r="B211" i="1"/>
  <c r="B197" i="1"/>
  <c r="B196" i="1"/>
  <c r="B191" i="1"/>
  <c r="B213" i="1"/>
  <c r="B43" i="6"/>
  <c r="B157" i="1"/>
  <c r="B155" i="1"/>
  <c r="B151" i="1"/>
  <c r="B122" i="1"/>
  <c r="B133" i="1"/>
  <c r="B135" i="1"/>
  <c r="B34" i="1"/>
  <c r="B9" i="1"/>
  <c r="B33" i="1"/>
  <c r="B32" i="1"/>
  <c r="A184" i="1" l="1"/>
  <c r="A200" i="1"/>
  <c r="A185" i="1"/>
  <c r="A186" i="1"/>
  <c r="A187" i="1"/>
  <c r="A188" i="1"/>
  <c r="A190" i="1"/>
  <c r="A191" i="1"/>
  <c r="A192" i="1"/>
  <c r="A193" i="1"/>
  <c r="A194" i="1"/>
  <c r="A195" i="1"/>
  <c r="A196" i="1"/>
  <c r="A197" i="1"/>
  <c r="A198" i="1"/>
  <c r="A199" i="1"/>
  <c r="A201" i="1"/>
  <c r="A202" i="1"/>
  <c r="A183" i="1"/>
  <c r="A189" i="1"/>
  <c r="F79" i="6"/>
  <c r="F32" i="6"/>
  <c r="F43" i="6"/>
  <c r="E69" i="6"/>
  <c r="B69" i="6" l="1"/>
  <c r="F69" i="6" s="1"/>
  <c r="E17" i="6"/>
  <c r="B14" i="1"/>
  <c r="B126" i="3" l="1"/>
  <c r="B78" i="3"/>
  <c r="B367" i="1"/>
  <c r="B349" i="1"/>
  <c r="B302" i="1"/>
  <c r="B296" i="1"/>
  <c r="B289" i="1"/>
  <c r="B281" i="1"/>
  <c r="B224" i="1"/>
  <c r="B171" i="1"/>
  <c r="B170" i="1"/>
  <c r="B161" i="1"/>
  <c r="B166" i="1"/>
  <c r="B156" i="1"/>
  <c r="B153" i="1"/>
  <c r="B106" i="1"/>
  <c r="B104" i="1"/>
  <c r="B99" i="1"/>
  <c r="B280" i="2" l="1"/>
  <c r="B233" i="2"/>
  <c r="B135" i="2"/>
  <c r="B118" i="2"/>
  <c r="B75" i="2"/>
  <c r="B27" i="2"/>
  <c r="B239" i="1"/>
  <c r="B35" i="6"/>
  <c r="E35" i="6"/>
  <c r="B125" i="1"/>
  <c r="B78" i="1"/>
  <c r="B90" i="1"/>
  <c r="B75" i="1"/>
  <c r="B17" i="6"/>
  <c r="F24" i="6"/>
  <c r="B362" i="1"/>
  <c r="B325" i="1"/>
  <c r="B301" i="1"/>
  <c r="B303" i="1"/>
  <c r="B280" i="1"/>
  <c r="B285" i="1"/>
  <c r="B276" i="1"/>
  <c r="B167" i="1"/>
  <c r="B129" i="2"/>
  <c r="B148" i="3"/>
  <c r="B147" i="3"/>
  <c r="B140" i="3"/>
  <c r="B172" i="3"/>
  <c r="B171" i="3"/>
  <c r="B133" i="3"/>
  <c r="B127" i="3"/>
  <c r="B125" i="3"/>
  <c r="B77" i="3"/>
  <c r="B51" i="3"/>
  <c r="B47" i="3"/>
  <c r="B53" i="3"/>
  <c r="B29" i="3"/>
  <c r="B25" i="3"/>
  <c r="B23" i="3"/>
  <c r="B117" i="1"/>
  <c r="B179" i="1"/>
  <c r="B19" i="3"/>
  <c r="B20" i="3"/>
  <c r="B24" i="3"/>
  <c r="B26" i="3"/>
  <c r="B27" i="3"/>
  <c r="B48" i="3"/>
  <c r="B49" i="3"/>
  <c r="B50" i="3"/>
  <c r="B52" i="3"/>
  <c r="B54" i="3"/>
  <c r="B55" i="3"/>
  <c r="B75" i="3"/>
  <c r="B79" i="3"/>
  <c r="B80" i="3"/>
  <c r="B81" i="3"/>
  <c r="B83" i="3"/>
  <c r="B85" i="3"/>
  <c r="B100" i="3"/>
  <c r="B101" i="3"/>
  <c r="B102" i="3"/>
  <c r="B103" i="3"/>
  <c r="B104" i="3"/>
  <c r="B105" i="3"/>
  <c r="B106" i="3"/>
  <c r="B107" i="3"/>
  <c r="B108" i="3"/>
  <c r="B109" i="3"/>
  <c r="B128" i="3"/>
  <c r="B129" i="3"/>
  <c r="B130" i="3"/>
  <c r="B131" i="3"/>
  <c r="B132" i="3"/>
  <c r="B134" i="3"/>
  <c r="B137" i="3"/>
  <c r="B139" i="3"/>
  <c r="B142" i="3"/>
  <c r="B143" i="3"/>
  <c r="B144" i="3"/>
  <c r="B146" i="3"/>
  <c r="B165" i="3"/>
  <c r="B167" i="3"/>
  <c r="B168" i="3"/>
  <c r="B173" i="3"/>
  <c r="B174" i="3"/>
  <c r="B176" i="3"/>
  <c r="B26" i="2"/>
  <c r="B29" i="2"/>
  <c r="B30" i="2"/>
  <c r="B31" i="2"/>
  <c r="B32" i="2"/>
  <c r="B33" i="2"/>
  <c r="B34" i="2"/>
  <c r="B36" i="2"/>
  <c r="B37" i="2"/>
  <c r="B38" i="2"/>
  <c r="B39" i="2"/>
  <c r="B40" i="2"/>
  <c r="B41" i="2"/>
  <c r="B42" i="2"/>
  <c r="B43" i="2"/>
  <c r="B44" i="2"/>
  <c r="B45" i="2"/>
  <c r="B73" i="2"/>
  <c r="B74" i="2"/>
  <c r="B76" i="2"/>
  <c r="B77" i="2"/>
  <c r="B78" i="2"/>
  <c r="B79" i="2"/>
  <c r="B80" i="2"/>
  <c r="B81" i="2"/>
  <c r="B82" i="2"/>
  <c r="B84" i="2"/>
  <c r="B85" i="2"/>
  <c r="B86" i="2"/>
  <c r="B87" i="2"/>
  <c r="B88" i="2"/>
  <c r="B89" i="2"/>
  <c r="B90" i="2"/>
  <c r="B119" i="2"/>
  <c r="B120" i="2"/>
  <c r="B122" i="2"/>
  <c r="B123" i="2"/>
  <c r="B124" i="2"/>
  <c r="B128" i="2"/>
  <c r="B131" i="2"/>
  <c r="B132" i="2"/>
  <c r="B133" i="2"/>
  <c r="B134" i="2"/>
  <c r="B136" i="2"/>
  <c r="B137" i="2"/>
  <c r="B138" i="2"/>
  <c r="B139" i="2"/>
  <c r="B163" i="2"/>
  <c r="B164" i="2"/>
  <c r="B165" i="2"/>
  <c r="B166" i="2"/>
  <c r="B167" i="2"/>
  <c r="B168" i="2"/>
  <c r="B169" i="2"/>
  <c r="B170" i="2"/>
  <c r="B171" i="2"/>
  <c r="B172" i="2"/>
  <c r="B173" i="2"/>
  <c r="B174" i="2"/>
  <c r="B175" i="2"/>
  <c r="B176" i="2"/>
  <c r="B177" i="2"/>
  <c r="B203" i="2"/>
  <c r="B204" i="2"/>
  <c r="B205" i="2"/>
  <c r="B206" i="2"/>
  <c r="B207" i="2"/>
  <c r="B208" i="2"/>
  <c r="B209" i="2"/>
  <c r="B210" i="2"/>
  <c r="B211" i="2"/>
  <c r="B212" i="2"/>
  <c r="B213" i="2"/>
  <c r="B214" i="2"/>
  <c r="B215" i="2"/>
  <c r="B216" i="2"/>
  <c r="B217" i="2"/>
  <c r="B218" i="2"/>
  <c r="B219" i="2"/>
  <c r="B220" i="2"/>
  <c r="B221" i="2"/>
  <c r="B222" i="2"/>
  <c r="B226" i="2"/>
  <c r="B227" i="2"/>
  <c r="B228" i="2"/>
  <c r="B230" i="2"/>
  <c r="B234" i="2"/>
  <c r="B236" i="2"/>
  <c r="B237" i="2"/>
  <c r="B238" i="2"/>
  <c r="A238" i="2" s="1"/>
  <c r="B239" i="2"/>
  <c r="B240" i="2"/>
  <c r="B241" i="2"/>
  <c r="B242" i="2"/>
  <c r="B243" i="2"/>
  <c r="B244" i="2"/>
  <c r="B246" i="2"/>
  <c r="B278" i="2"/>
  <c r="B281" i="2"/>
  <c r="B282" i="2"/>
  <c r="B284" i="2"/>
  <c r="B285" i="2"/>
  <c r="B286" i="2"/>
  <c r="B287" i="2"/>
  <c r="B288" i="2"/>
  <c r="B289" i="2"/>
  <c r="B290" i="2"/>
  <c r="A290" i="2" s="1"/>
  <c r="B291" i="2"/>
  <c r="B292" i="2"/>
  <c r="B293" i="2"/>
  <c r="B294" i="2"/>
  <c r="B296" i="2"/>
  <c r="B297" i="2"/>
  <c r="B298" i="2"/>
  <c r="B299" i="2"/>
  <c r="B26" i="1"/>
  <c r="B18" i="1"/>
  <c r="B80" i="1"/>
  <c r="B89" i="1"/>
  <c r="B100" i="1"/>
  <c r="B101" i="1"/>
  <c r="B102" i="1"/>
  <c r="B103" i="1"/>
  <c r="B105" i="1"/>
  <c r="B107" i="1"/>
  <c r="B108" i="1"/>
  <c r="B109" i="1"/>
  <c r="B110" i="1"/>
  <c r="B111" i="1"/>
  <c r="B112" i="1"/>
  <c r="B113" i="1"/>
  <c r="B114" i="1"/>
  <c r="B115" i="1"/>
  <c r="B118" i="1"/>
  <c r="B132" i="1"/>
  <c r="B123" i="1"/>
  <c r="B162" i="1"/>
  <c r="B164" i="1"/>
  <c r="B165" i="1"/>
  <c r="B177" i="1"/>
  <c r="B168" i="1"/>
  <c r="B169" i="1"/>
  <c r="B173" i="1"/>
  <c r="B174" i="1"/>
  <c r="B175" i="1"/>
  <c r="B176" i="1"/>
  <c r="B178" i="1"/>
  <c r="B180" i="1"/>
  <c r="B217" i="1"/>
  <c r="B218" i="1"/>
  <c r="B219" i="1"/>
  <c r="B220" i="1"/>
  <c r="B221" i="1"/>
  <c r="B222" i="1"/>
  <c r="B223" i="1"/>
  <c r="B225" i="1"/>
  <c r="B226" i="1"/>
  <c r="B227" i="1"/>
  <c r="B228" i="1"/>
  <c r="B229" i="1"/>
  <c r="B230" i="1"/>
  <c r="B231" i="1"/>
  <c r="B232" i="1"/>
  <c r="B235" i="1"/>
  <c r="B270" i="1"/>
  <c r="B271" i="1"/>
  <c r="B272" i="1"/>
  <c r="B273" i="1"/>
  <c r="B274" i="1"/>
  <c r="B275" i="1"/>
  <c r="B277" i="1"/>
  <c r="B278" i="1"/>
  <c r="B279" i="1"/>
  <c r="B282" i="1"/>
  <c r="B283" i="1"/>
  <c r="B284" i="1"/>
  <c r="B286" i="1"/>
  <c r="B287" i="1"/>
  <c r="B288" i="1"/>
  <c r="B293" i="1"/>
  <c r="B294" i="1"/>
  <c r="B295" i="1"/>
  <c r="B298" i="1"/>
  <c r="B299" i="1"/>
  <c r="B300" i="1"/>
  <c r="B304" i="1"/>
  <c r="B305" i="1"/>
  <c r="B306" i="1"/>
  <c r="B307" i="1"/>
  <c r="B308" i="1"/>
  <c r="B309" i="1"/>
  <c r="B310" i="1"/>
  <c r="B311" i="1"/>
  <c r="B321" i="1"/>
  <c r="B348" i="1"/>
  <c r="B350" i="1"/>
  <c r="B351" i="1"/>
  <c r="B352" i="1"/>
  <c r="B353" i="1"/>
  <c r="B354" i="1"/>
  <c r="B356" i="1"/>
  <c r="B357" i="1"/>
  <c r="B359" i="1"/>
  <c r="B360" i="1"/>
  <c r="B361" i="1"/>
  <c r="B363" i="1"/>
  <c r="B364" i="1"/>
  <c r="B365" i="1"/>
  <c r="B366" i="1"/>
  <c r="F6" i="6"/>
  <c r="F7" i="6"/>
  <c r="F10" i="6"/>
  <c r="F11" i="6"/>
  <c r="F12" i="6"/>
  <c r="F14" i="6"/>
  <c r="F16" i="6"/>
  <c r="F18" i="6"/>
  <c r="F19" i="6"/>
  <c r="F20" i="6"/>
  <c r="F21" i="6"/>
  <c r="F22" i="6"/>
  <c r="F25" i="6"/>
  <c r="F26" i="6"/>
  <c r="F27" i="6"/>
  <c r="F31" i="6"/>
  <c r="F34" i="6"/>
  <c r="F36" i="6"/>
  <c r="F38" i="6"/>
  <c r="F39" i="6"/>
  <c r="F40" i="6"/>
  <c r="F41" i="6"/>
  <c r="F44" i="6"/>
  <c r="F45" i="6"/>
  <c r="F46" i="6"/>
  <c r="F49" i="6"/>
  <c r="F50" i="6"/>
  <c r="F52" i="6"/>
  <c r="F53" i="6"/>
  <c r="F54" i="6"/>
  <c r="F55" i="6"/>
  <c r="F57" i="6"/>
  <c r="F59" i="6"/>
  <c r="F60" i="6"/>
  <c r="F63" i="6"/>
  <c r="F64" i="6"/>
  <c r="F65" i="6"/>
  <c r="F68" i="6"/>
  <c r="F70" i="6"/>
  <c r="F73" i="6"/>
  <c r="F74" i="6"/>
  <c r="F77" i="6"/>
  <c r="F78" i="6"/>
  <c r="F80" i="6"/>
  <c r="F81" i="6"/>
  <c r="F82" i="6"/>
  <c r="F83" i="6"/>
  <c r="F84" i="6"/>
  <c r="F85" i="6"/>
  <c r="F86" i="6"/>
  <c r="F87" i="6"/>
  <c r="F89" i="6"/>
  <c r="F90" i="6"/>
  <c r="F91" i="6"/>
  <c r="F92" i="6"/>
  <c r="F93" i="6"/>
  <c r="F94" i="6"/>
  <c r="F95" i="6"/>
  <c r="A234" i="2" l="1"/>
  <c r="A226" i="2"/>
  <c r="A232" i="2"/>
  <c r="A229" i="2"/>
  <c r="A245" i="2"/>
  <c r="A235" i="2"/>
  <c r="A231" i="2"/>
  <c r="A236" i="2"/>
  <c r="A228" i="2"/>
  <c r="A227" i="2"/>
  <c r="A243" i="2"/>
  <c r="A241" i="2"/>
  <c r="A237" i="2"/>
  <c r="A244" i="2"/>
  <c r="A242" i="2"/>
  <c r="A240" i="2"/>
  <c r="A233" i="2"/>
  <c r="A230" i="2"/>
  <c r="A239" i="2"/>
  <c r="A281" i="2"/>
  <c r="A280" i="2"/>
  <c r="A278" i="2"/>
  <c r="A295" i="2"/>
  <c r="A279" i="2"/>
  <c r="A283" i="2"/>
  <c r="A288" i="2"/>
  <c r="A284" i="2"/>
  <c r="A282" i="2"/>
  <c r="A297" i="2"/>
  <c r="A296" i="2"/>
  <c r="A287" i="2"/>
  <c r="A294" i="2"/>
  <c r="A293" i="2"/>
  <c r="A292" i="2"/>
  <c r="A289" i="2"/>
  <c r="A286" i="2"/>
  <c r="A285" i="2"/>
  <c r="A291" i="2"/>
  <c r="A135" i="2"/>
  <c r="A132" i="2"/>
  <c r="A130" i="2"/>
  <c r="A119" i="2"/>
  <c r="A133" i="2"/>
  <c r="A131" i="2"/>
  <c r="A128" i="2"/>
  <c r="A124" i="2"/>
  <c r="A122" i="2"/>
  <c r="A129" i="2"/>
  <c r="A137" i="2"/>
  <c r="A118" i="2"/>
  <c r="A126" i="2"/>
  <c r="A125" i="2"/>
  <c r="A127" i="2"/>
  <c r="A121" i="2"/>
  <c r="A123" i="2"/>
  <c r="A120" i="2"/>
  <c r="A136" i="2"/>
  <c r="A134" i="2"/>
  <c r="A38" i="2"/>
  <c r="A29" i="2"/>
  <c r="A31" i="2"/>
  <c r="A30" i="2"/>
  <c r="A45" i="2"/>
  <c r="A26" i="2"/>
  <c r="A35" i="2"/>
  <c r="A28" i="2"/>
  <c r="A36" i="2"/>
  <c r="A32" i="2"/>
  <c r="A44" i="2"/>
  <c r="A27" i="2"/>
  <c r="A42" i="2"/>
  <c r="A34" i="2"/>
  <c r="A43" i="2"/>
  <c r="A41" i="2"/>
  <c r="A37" i="2"/>
  <c r="A33" i="2"/>
  <c r="A40" i="2"/>
  <c r="A39" i="2"/>
  <c r="A295" i="1"/>
  <c r="A294" i="1"/>
  <c r="A310" i="1"/>
  <c r="A309" i="1"/>
  <c r="A308" i="1"/>
  <c r="A307" i="1"/>
  <c r="A306" i="1"/>
  <c r="A305" i="1"/>
  <c r="A302" i="1"/>
  <c r="A304" i="1"/>
  <c r="A300" i="1"/>
  <c r="A303" i="1"/>
  <c r="A299" i="1"/>
  <c r="A301" i="1"/>
  <c r="A298" i="1"/>
  <c r="A311" i="1"/>
  <c r="A297" i="1"/>
  <c r="A292" i="1"/>
  <c r="A296" i="1"/>
  <c r="A293" i="1"/>
  <c r="A367" i="1"/>
  <c r="A351" i="1"/>
  <c r="A350" i="1"/>
  <c r="A366" i="1"/>
  <c r="A365" i="1"/>
  <c r="A364" i="1"/>
  <c r="A363" i="1"/>
  <c r="A361" i="1"/>
  <c r="A355" i="1"/>
  <c r="A362" i="1"/>
  <c r="A359" i="1"/>
  <c r="A357" i="1"/>
  <c r="A353" i="1"/>
  <c r="A352" i="1"/>
  <c r="A349" i="1"/>
  <c r="A360" i="1"/>
  <c r="A358" i="1"/>
  <c r="A356" i="1"/>
  <c r="A354" i="1"/>
  <c r="A348" i="1"/>
  <c r="A271" i="1"/>
  <c r="A287" i="1"/>
  <c r="A272" i="1"/>
  <c r="A288" i="1"/>
  <c r="A273" i="1"/>
  <c r="A289" i="1"/>
  <c r="A274" i="1"/>
  <c r="A270" i="1"/>
  <c r="A279" i="1"/>
  <c r="A283" i="1"/>
  <c r="A284" i="1"/>
  <c r="A285" i="1"/>
  <c r="A275" i="1"/>
  <c r="A276" i="1"/>
  <c r="A277" i="1"/>
  <c r="A278" i="1"/>
  <c r="A280" i="1"/>
  <c r="A282" i="1"/>
  <c r="A286" i="1"/>
  <c r="A281" i="1"/>
  <c r="A235" i="1"/>
  <c r="A229" i="1"/>
  <c r="A218" i="1"/>
  <c r="A217" i="1"/>
  <c r="A234" i="1"/>
  <c r="A232" i="1"/>
  <c r="A230" i="1"/>
  <c r="A231" i="1"/>
  <c r="A228" i="1"/>
  <c r="A224" i="1"/>
  <c r="A222" i="1"/>
  <c r="A219" i="1"/>
  <c r="A227" i="1"/>
  <c r="A225" i="1"/>
  <c r="A223" i="1"/>
  <c r="A221" i="1"/>
  <c r="A220" i="1"/>
  <c r="A233" i="1"/>
  <c r="A226" i="1"/>
  <c r="A216" i="1"/>
  <c r="A100" i="1"/>
  <c r="A168" i="1"/>
  <c r="A112" i="1"/>
  <c r="A111" i="1"/>
  <c r="A117" i="1"/>
  <c r="A110" i="1"/>
  <c r="A104" i="1"/>
  <c r="A106" i="1"/>
  <c r="A99" i="1"/>
  <c r="A118" i="1"/>
  <c r="A115" i="1"/>
  <c r="A114" i="1"/>
  <c r="A109" i="1"/>
  <c r="A103" i="1"/>
  <c r="A102" i="1"/>
  <c r="A180" i="1"/>
  <c r="A179" i="1"/>
  <c r="A177" i="1"/>
  <c r="A173" i="1"/>
  <c r="A178" i="1"/>
  <c r="A172" i="1"/>
  <c r="A162" i="1"/>
  <c r="A170" i="1"/>
  <c r="A169" i="1"/>
  <c r="A176" i="1"/>
  <c r="A174" i="1"/>
  <c r="A171" i="1"/>
  <c r="A165" i="1"/>
  <c r="A167" i="1"/>
  <c r="A166" i="1"/>
  <c r="A175" i="1"/>
  <c r="A163" i="1"/>
  <c r="A161" i="1"/>
  <c r="A164" i="1"/>
  <c r="A108" i="1"/>
  <c r="A107" i="1"/>
  <c r="A105" i="1"/>
  <c r="A101" i="1"/>
  <c r="A113" i="1"/>
  <c r="A116" i="1"/>
  <c r="A315" i="1"/>
  <c r="A328" i="1"/>
  <c r="A331" i="1"/>
  <c r="A329" i="1"/>
  <c r="A316" i="1"/>
  <c r="A330" i="1"/>
  <c r="A332" i="1"/>
  <c r="A317" i="1"/>
  <c r="A333" i="1"/>
  <c r="A318" i="1"/>
  <c r="A314" i="1"/>
  <c r="A319" i="1"/>
  <c r="A320" i="1"/>
  <c r="A321" i="1"/>
  <c r="A322" i="1"/>
  <c r="A323" i="1"/>
  <c r="A324" i="1"/>
  <c r="A326" i="1"/>
  <c r="A327" i="1"/>
  <c r="A325" i="1"/>
  <c r="A239" i="1"/>
  <c r="A255" i="1"/>
  <c r="A240" i="1"/>
  <c r="A256" i="1"/>
  <c r="A241" i="1"/>
  <c r="A257" i="1"/>
  <c r="A242" i="1"/>
  <c r="A258" i="1"/>
  <c r="A259" i="1"/>
  <c r="A244" i="1"/>
  <c r="A260" i="1"/>
  <c r="A245" i="1"/>
  <c r="A261" i="1"/>
  <c r="A246" i="1"/>
  <c r="A262" i="1"/>
  <c r="A247" i="1"/>
  <c r="A263" i="1"/>
  <c r="A248" i="1"/>
  <c r="A238" i="1"/>
  <c r="A249" i="1"/>
  <c r="A250" i="1"/>
  <c r="A251" i="1"/>
  <c r="A252" i="1"/>
  <c r="A253" i="1"/>
  <c r="A254" i="1"/>
  <c r="A243" i="1"/>
  <c r="A75" i="1"/>
  <c r="A74" i="1"/>
  <c r="A73" i="1"/>
  <c r="A88" i="1"/>
  <c r="A72" i="1"/>
  <c r="A87" i="1"/>
  <c r="A71" i="1"/>
  <c r="A86" i="1"/>
  <c r="A70" i="1"/>
  <c r="A85" i="1"/>
  <c r="A84" i="1"/>
  <c r="A83" i="1"/>
  <c r="A82" i="1"/>
  <c r="A81" i="1"/>
  <c r="A80" i="1"/>
  <c r="A79" i="1"/>
  <c r="A78" i="1"/>
  <c r="A77" i="1"/>
  <c r="A76" i="1"/>
  <c r="A69" i="1"/>
  <c r="A140" i="1"/>
  <c r="A143" i="1"/>
  <c r="A128" i="1"/>
  <c r="A131" i="1"/>
  <c r="A124" i="1"/>
  <c r="A141" i="1"/>
  <c r="A121" i="1"/>
  <c r="A133" i="1"/>
  <c r="A139" i="1"/>
  <c r="A126" i="1"/>
  <c r="A132" i="1"/>
  <c r="A127" i="1"/>
  <c r="A138" i="1"/>
  <c r="A134" i="1"/>
  <c r="A135" i="1"/>
  <c r="A137" i="1"/>
  <c r="A130" i="1"/>
  <c r="A142" i="1"/>
  <c r="A144" i="1"/>
  <c r="A123" i="1"/>
  <c r="A136" i="1"/>
  <c r="A129" i="1"/>
  <c r="A125" i="1"/>
  <c r="A122" i="1"/>
  <c r="A145" i="1"/>
  <c r="A18" i="1"/>
  <c r="A20" i="1"/>
  <c r="A9" i="1"/>
  <c r="A12" i="1"/>
  <c r="A22" i="1"/>
  <c r="A21" i="1"/>
  <c r="A15" i="1"/>
  <c r="A7" i="1"/>
  <c r="A17" i="1"/>
  <c r="A10" i="1"/>
  <c r="A26" i="1"/>
  <c r="A14" i="1"/>
  <c r="A19" i="1"/>
  <c r="A23" i="1"/>
  <c r="A8" i="1"/>
  <c r="A24" i="1"/>
  <c r="A11" i="1"/>
  <c r="A13" i="1"/>
  <c r="A16" i="1"/>
  <c r="A25" i="1"/>
  <c r="F37" i="6"/>
  <c r="F17" i="6"/>
  <c r="F71" i="6"/>
  <c r="F15" i="6"/>
  <c r="F76" i="6"/>
  <c r="F67" i="6"/>
  <c r="F56" i="6"/>
  <c r="F66" i="6"/>
  <c r="F51" i="6"/>
  <c r="F42" i="6"/>
  <c r="F13" i="6"/>
  <c r="F33" i="6"/>
  <c r="F88" i="6"/>
  <c r="F47" i="6"/>
  <c r="F48" i="6"/>
  <c r="F35" i="6" l="1"/>
</calcChain>
</file>

<file path=xl/sharedStrings.xml><?xml version="1.0" encoding="utf-8"?>
<sst xmlns="http://schemas.openxmlformats.org/spreadsheetml/2006/main" count="6787" uniqueCount="1293">
  <si>
    <t>1999-00</t>
  </si>
  <si>
    <t>TWU</t>
  </si>
  <si>
    <t>UBC</t>
  </si>
  <si>
    <t>2008-09</t>
  </si>
  <si>
    <t>2003-04</t>
  </si>
  <si>
    <t>2005-06</t>
  </si>
  <si>
    <t>2004-05</t>
  </si>
  <si>
    <t>2007-08</t>
  </si>
  <si>
    <t xml:space="preserve">season. If the fifth set was necessary it was first to 15 </t>
  </si>
  <si>
    <t>Kills - Average</t>
  </si>
  <si>
    <t>2006-07</t>
  </si>
  <si>
    <t>Assists - Average</t>
  </si>
  <si>
    <t>Aces - Average</t>
  </si>
  <si>
    <t>Digs - Average</t>
  </si>
  <si>
    <t>Hitting Pct.  - Season</t>
  </si>
  <si>
    <t>Points - Conference Season</t>
  </si>
  <si>
    <t>Points - Average</t>
  </si>
  <si>
    <t>vs. TWU</t>
  </si>
  <si>
    <t>Conference Playoff Records</t>
  </si>
  <si>
    <t>Kills - Conference Playoff Season</t>
  </si>
  <si>
    <t>at TWU</t>
  </si>
  <si>
    <t>Assists - Conference Playoff Season</t>
  </si>
  <si>
    <t>vs. UBC</t>
  </si>
  <si>
    <t>Aces - Conference Playoff Season</t>
  </si>
  <si>
    <t>Digs - Conference Playoff Season</t>
  </si>
  <si>
    <t>Points - Conference Playoff Season</t>
  </si>
  <si>
    <t>at UBC</t>
  </si>
  <si>
    <t>2009-10</t>
  </si>
  <si>
    <t>Matches</t>
  </si>
  <si>
    <t>Assists were recorded starting in 2002-03</t>
  </si>
  <si>
    <t xml:space="preserve">Matches best of five, 25-point, rally point, since the 2000-01 </t>
  </si>
  <si>
    <t>All-Time  / Career</t>
  </si>
  <si>
    <t>Kills/Set (min. 150 sets)</t>
  </si>
  <si>
    <t>Aces/Set (min. 150 sets)</t>
  </si>
  <si>
    <t>Digs/Set (min. 150 sets)</t>
  </si>
  <si>
    <t>Points/Set (min. 150 sets)</t>
  </si>
  <si>
    <t>Kills - Career</t>
  </si>
  <si>
    <t>Aces - Career</t>
  </si>
  <si>
    <t>Digs - Career</t>
  </si>
  <si>
    <t>Points - Career</t>
  </si>
  <si>
    <t>Hitting Pct. - Career (min. 800 attempts)</t>
  </si>
  <si>
    <t>All were five sets, not best-of-five.</t>
  </si>
  <si>
    <t>AVCA &amp; NCAA system:</t>
  </si>
  <si>
    <t>kills + service aces + block solos + ½ block assists = points</t>
  </si>
  <si>
    <t>Canada West Women's Volleyball Records</t>
  </si>
  <si>
    <t>Kills - Conference Season</t>
  </si>
  <si>
    <t>Nicola Dirks</t>
  </si>
  <si>
    <t>Joanna Niemczewska</t>
  </si>
  <si>
    <t>Holly Harper</t>
  </si>
  <si>
    <t>Tiffany Dodds</t>
  </si>
  <si>
    <t>Tawana Wardlaw</t>
  </si>
  <si>
    <t>Tammy Jule</t>
  </si>
  <si>
    <t>Jenny Cartmell</t>
  </si>
  <si>
    <t>Tiffany Proudfoot</t>
  </si>
  <si>
    <t>Andrea Charbonneau</t>
  </si>
  <si>
    <t>Jocelyn Blair</t>
  </si>
  <si>
    <t>Genevieve Lamarre</t>
  </si>
  <si>
    <t>Natalie Schwartz</t>
  </si>
  <si>
    <t>Daryll Roper</t>
  </si>
  <si>
    <t>Christa Desrochers</t>
  </si>
  <si>
    <t>Jennifer Prokopetz</t>
  </si>
  <si>
    <t>Carla Bradstock</t>
  </si>
  <si>
    <t>Samantha Loewen</t>
  </si>
  <si>
    <t>Anna Paddock</t>
  </si>
  <si>
    <t>Sarah Lacny</t>
  </si>
  <si>
    <t>Becky Young</t>
  </si>
  <si>
    <t>SaMantha Loewen</t>
  </si>
  <si>
    <t>Larissa Cundy</t>
  </si>
  <si>
    <t>Aces - Conference Season</t>
  </si>
  <si>
    <t>Lies Verhoeff</t>
  </si>
  <si>
    <t>Samantha Wojtkiw</t>
  </si>
  <si>
    <t>Lauren Sears</t>
  </si>
  <si>
    <t>Colleen Douville</t>
  </si>
  <si>
    <t>SFU</t>
  </si>
  <si>
    <t>Kelci French</t>
  </si>
  <si>
    <t>Marisa Field</t>
  </si>
  <si>
    <t>Dayna Jansen Van Doorn</t>
  </si>
  <si>
    <t>Danielle Van Huizen</t>
  </si>
  <si>
    <t>Shelley Chalmers</t>
  </si>
  <si>
    <t>Rhonda Schmuland</t>
  </si>
  <si>
    <t>Alexa Berton</t>
  </si>
  <si>
    <t>Lee-Anne Toews</t>
  </si>
  <si>
    <t>KJ Fridfinnson</t>
  </si>
  <si>
    <t>Kaley Boyd</t>
  </si>
  <si>
    <t>Jen Hinze</t>
  </si>
  <si>
    <t>Digs - Conference Season</t>
  </si>
  <si>
    <t>Julie Blackburn</t>
  </si>
  <si>
    <t>Claire Hanna</t>
  </si>
  <si>
    <t>Andrea Ball</t>
  </si>
  <si>
    <t>Kelly Cowan</t>
  </si>
  <si>
    <t>Andrea Frustaci</t>
  </si>
  <si>
    <t>Laura Mireault</t>
  </si>
  <si>
    <t>Janna Konihowski</t>
  </si>
  <si>
    <t>Elaine Lee</t>
  </si>
  <si>
    <t>Neda Boroumand</t>
  </si>
  <si>
    <t>Tahnee Hutton</t>
  </si>
  <si>
    <t>Ashley Voth</t>
  </si>
  <si>
    <t>Liz Spear</t>
  </si>
  <si>
    <t>Beth Clark</t>
  </si>
  <si>
    <t>Tiffany Herman</t>
  </si>
  <si>
    <t>Kathryn Moncks</t>
  </si>
  <si>
    <t>Julie Koepke</t>
  </si>
  <si>
    <t>Erin Walsh</t>
  </si>
  <si>
    <t>Hitting Pct.  - Conference Playoff Season</t>
  </si>
  <si>
    <t>Shanice Marcelle</t>
  </si>
  <si>
    <t>Amanda Moppett</t>
  </si>
  <si>
    <t>Teagan Hunter</t>
  </si>
  <si>
    <t>TRU</t>
  </si>
  <si>
    <t>Jillian Friend</t>
  </si>
  <si>
    <t>Jossann Mackenzie</t>
  </si>
  <si>
    <t>Neda Boroumond</t>
  </si>
  <si>
    <t>Sam Loewen</t>
  </si>
  <si>
    <t>Set Assists - Career</t>
  </si>
  <si>
    <t>Set Assists/Set (min. 150 sets)</t>
  </si>
  <si>
    <t>Set Assists - Conference Season</t>
  </si>
  <si>
    <t>Set Assists - Average</t>
  </si>
  <si>
    <t>Jaki Ellis</t>
  </si>
  <si>
    <t>2010-11</t>
  </si>
  <si>
    <t>Krista Zubick</t>
  </si>
  <si>
    <t>Brina Derksen-Bergen</t>
  </si>
  <si>
    <t>Mariah Bruinsma</t>
  </si>
  <si>
    <t>Jessica Von Schilling</t>
  </si>
  <si>
    <t>Alicia Perrin</t>
  </si>
  <si>
    <t>2011-12</t>
  </si>
  <si>
    <t>Katarina Osadchuk</t>
  </si>
  <si>
    <t>Michelle Sweeting</t>
  </si>
  <si>
    <t>Tesca Andrew-Wasylik</t>
  </si>
  <si>
    <t>Brittany Habing</t>
  </si>
  <si>
    <t>Courtney Dawson</t>
  </si>
  <si>
    <t>Jessica von Schilling</t>
  </si>
  <si>
    <t>Ozana Nikolic</t>
  </si>
  <si>
    <t>Candace Hueser</t>
  </si>
  <si>
    <t>vs. MRU</t>
  </si>
  <si>
    <t>Rachel Cockrell</t>
  </si>
  <si>
    <t>Emily Oxland</t>
  </si>
  <si>
    <t>UBCO</t>
  </si>
  <si>
    <t>2012-13</t>
  </si>
  <si>
    <t>Shanlee McLennan</t>
  </si>
  <si>
    <t>Kacey Otto</t>
  </si>
  <si>
    <t>vs. UBCO</t>
  </si>
  <si>
    <t>Lisa Barclay</t>
  </si>
  <si>
    <t>Katy Klomps</t>
  </si>
  <si>
    <t>Brianna Walsh</t>
  </si>
  <si>
    <t>Alexis Loewen</t>
  </si>
  <si>
    <t>at UBCO</t>
  </si>
  <si>
    <t>Blocks - Average (BS + BA)</t>
  </si>
  <si>
    <t>Blocks - Conference Playoff Season (BS + BA)</t>
  </si>
  <si>
    <t>Abigail Keeping</t>
  </si>
  <si>
    <t>Jessie Niles</t>
  </si>
  <si>
    <t>Meaghan Robertson</t>
  </si>
  <si>
    <t>Mackenzie Allen</t>
  </si>
  <si>
    <t>Oct. 26, 2013</t>
  </si>
  <si>
    <t>Nov. 2, 2013</t>
  </si>
  <si>
    <t>Tori Glynn</t>
  </si>
  <si>
    <t>Nov. 8, 2013</t>
  </si>
  <si>
    <t>Jessica Stroud</t>
  </si>
  <si>
    <t>Nov. 9, 2013</t>
  </si>
  <si>
    <t>Katelyn Devaney</t>
  </si>
  <si>
    <t>Emma Pedersen</t>
  </si>
  <si>
    <t>Blocks (BS+BA) - Career</t>
  </si>
  <si>
    <t>Blocks (BS+BA)/Set (min. 150 sets)</t>
  </si>
  <si>
    <t>Vanessa Cornwall</t>
  </si>
  <si>
    <t>Nov. 30, 2013</t>
  </si>
  <si>
    <t>Donata Huebert</t>
  </si>
  <si>
    <t>Jan. 22, 2014</t>
  </si>
  <si>
    <t>20 in 2001-06 and 18 in 2006-07 to 2012-13</t>
  </si>
  <si>
    <t>2013-14</t>
  </si>
  <si>
    <t>Desiree Ates</t>
  </si>
  <si>
    <t>Meg Casault</t>
  </si>
  <si>
    <t>Leah Shevkenek</t>
  </si>
  <si>
    <t>Sophie Carpentier</t>
  </si>
  <si>
    <t>Caleigh Dobie</t>
  </si>
  <si>
    <t>Jina Barker</t>
  </si>
  <si>
    <t>Feb. 15, 2014</t>
  </si>
  <si>
    <t>Feb. 21, 2014</t>
  </si>
  <si>
    <t>Mar. 2, 2014</t>
  </si>
  <si>
    <t>Jordhynn Guy</t>
  </si>
  <si>
    <t>Alexia Loewen</t>
  </si>
  <si>
    <t>Jordana Milne</t>
  </si>
  <si>
    <t>ALB</t>
  </si>
  <si>
    <t>CGY</t>
  </si>
  <si>
    <t>WPG</t>
  </si>
  <si>
    <t>REG</t>
  </si>
  <si>
    <t>BDN</t>
  </si>
  <si>
    <t>MAN</t>
  </si>
  <si>
    <t>SSK</t>
  </si>
  <si>
    <t>MRU</t>
  </si>
  <si>
    <t>vs. BDN</t>
  </si>
  <si>
    <t>at BDN</t>
  </si>
  <si>
    <t>vs. ALB</t>
  </si>
  <si>
    <t>at ALB</t>
  </si>
  <si>
    <t>vs. WPG</t>
  </si>
  <si>
    <t>at WPG</t>
  </si>
  <si>
    <t>vs. MAN</t>
  </si>
  <si>
    <t>at MAN</t>
  </si>
  <si>
    <t>at SSK</t>
  </si>
  <si>
    <t>vs. CGY</t>
  </si>
  <si>
    <t>at CGY</t>
  </si>
  <si>
    <t>vs. REG</t>
  </si>
  <si>
    <t>at REG</t>
  </si>
  <si>
    <t>Points were recorded starting in 2002-03</t>
  </si>
  <si>
    <t>Iuliia Pakhomenko</t>
  </si>
  <si>
    <t>Megan Festival</t>
  </si>
  <si>
    <t>22 (CWUAA) &amp; 18 (GPAC) matches in 1999-00, 2012-13 to 2013-14</t>
  </si>
  <si>
    <t>24 matches per season in 2014-15 to present</t>
  </si>
  <si>
    <t>In 1999-00, matches were five, 25-point sets, even the fifth</t>
  </si>
  <si>
    <t>SP</t>
  </si>
  <si>
    <t>Kills</t>
  </si>
  <si>
    <t>Cassidy Kinsella</t>
  </si>
  <si>
    <t>GMU</t>
  </si>
  <si>
    <t>Mariah Walsh</t>
  </si>
  <si>
    <t>Alessandra Gentile</t>
  </si>
  <si>
    <t>Ast</t>
  </si>
  <si>
    <t>Emily Humbert</t>
  </si>
  <si>
    <t>Aces</t>
  </si>
  <si>
    <t>Kalena Schulz</t>
  </si>
  <si>
    <t>Kylie Willis</t>
  </si>
  <si>
    <t>Jodie Baker</t>
  </si>
  <si>
    <t>Sarah Klassen</t>
  </si>
  <si>
    <t>Blk</t>
  </si>
  <si>
    <t>Sonia Rossy</t>
  </si>
  <si>
    <t>Dig</t>
  </si>
  <si>
    <t>Err</t>
  </si>
  <si>
    <t>Att</t>
  </si>
  <si>
    <t>Pts</t>
  </si>
  <si>
    <t>Team</t>
  </si>
  <si>
    <t>ALB 2008-09, TWU 2011-13</t>
  </si>
  <si>
    <t>ALB 2000-06</t>
  </si>
  <si>
    <t>MAN 2010-15</t>
  </si>
  <si>
    <t>CGY 2001-06</t>
  </si>
  <si>
    <t>CGY 1999-2004</t>
  </si>
  <si>
    <t>WPG 2011-14, 15-16</t>
  </si>
  <si>
    <t>SSK 2009-14</t>
  </si>
  <si>
    <t>BDN 2006-11</t>
  </si>
  <si>
    <t>WPG 2000-05</t>
  </si>
  <si>
    <t>REG 2010-15</t>
  </si>
  <si>
    <t>WPG 2004-08</t>
  </si>
  <si>
    <t>ALB 2004-09</t>
  </si>
  <si>
    <t>BDN 2011-16</t>
  </si>
  <si>
    <t>UBC 2010-14</t>
  </si>
  <si>
    <t>REG 2005-10</t>
  </si>
  <si>
    <t>ALB 2006-11</t>
  </si>
  <si>
    <t>UBC 2001-06</t>
  </si>
  <si>
    <t xml:space="preserve"> </t>
  </si>
  <si>
    <t>REG 2012-14</t>
  </si>
  <si>
    <t>REG 2005-09</t>
  </si>
  <si>
    <t>SFU 2002-05</t>
  </si>
  <si>
    <t>REG 2002-07</t>
  </si>
  <si>
    <t>CGY 2007-12</t>
  </si>
  <si>
    <t>TWU 2002-07</t>
  </si>
  <si>
    <t>REG 2007-12</t>
  </si>
  <si>
    <t>MAN 2007-11</t>
  </si>
  <si>
    <t>UBC 2003-08</t>
  </si>
  <si>
    <t>SSK 2012-16</t>
  </si>
  <si>
    <t>CGY 2010-15</t>
  </si>
  <si>
    <t>WPG 2002-06</t>
  </si>
  <si>
    <t>UBC 2008-13</t>
  </si>
  <si>
    <t>ALB 2008-13</t>
  </si>
  <si>
    <t>CGY 1999-04</t>
  </si>
  <si>
    <t>WPG 2007-12</t>
  </si>
  <si>
    <t>SFU 2005-10</t>
  </si>
  <si>
    <t>BDN 2010-15</t>
  </si>
  <si>
    <t>ALB 2006-09</t>
  </si>
  <si>
    <t>TWU 2010-15</t>
  </si>
  <si>
    <t>UBCO 2011-16</t>
  </si>
  <si>
    <t>TWU 2004-09</t>
  </si>
  <si>
    <t>UBC 2006-09</t>
  </si>
  <si>
    <t>TWU 2002-06</t>
  </si>
  <si>
    <t>UBC 2006-11</t>
  </si>
  <si>
    <t>MAN 2011-16</t>
  </si>
  <si>
    <t>MAN 2006-11</t>
  </si>
  <si>
    <t>WPG 1999-02</t>
  </si>
  <si>
    <t>BDN 2011-14</t>
  </si>
  <si>
    <t>CGY 2000-04</t>
  </si>
  <si>
    <t>UBC 1999-03</t>
  </si>
  <si>
    <t>UBC 2002-06</t>
  </si>
  <si>
    <t>ALB 2011-16</t>
  </si>
  <si>
    <t>BDN 2010-11, 13-16</t>
  </si>
  <si>
    <t>SFU 2004-09</t>
  </si>
  <si>
    <t>SSK 1999-03</t>
  </si>
  <si>
    <t>WPG 2009-11, 14-16</t>
  </si>
  <si>
    <t>TWU 2006-11</t>
  </si>
  <si>
    <t>REG 2004-09</t>
  </si>
  <si>
    <t>CGY 2003-06</t>
  </si>
  <si>
    <t>UBC 2004-05, 06-10</t>
  </si>
  <si>
    <t>TWU 2005-08</t>
  </si>
  <si>
    <t>ALB 2004-05, 06-09</t>
  </si>
  <si>
    <t>ALB 1999-03</t>
  </si>
  <si>
    <t>Points in a match were recorded starting in 2007-08</t>
  </si>
  <si>
    <t>Hitting percentage was recorded starting in 2002-03</t>
  </si>
  <si>
    <t>Team(s)</t>
  </si>
  <si>
    <t>2014-15</t>
  </si>
  <si>
    <t>Kate Pexman</t>
  </si>
  <si>
    <t>2015-16</t>
  </si>
  <si>
    <t>CGY 2001-05, 2006-07</t>
  </si>
  <si>
    <t>Mary Thomson</t>
  </si>
  <si>
    <t>Nikki Cornwall</t>
  </si>
  <si>
    <t>Erika Myhre</t>
  </si>
  <si>
    <t>Dakota Wilson</t>
  </si>
  <si>
    <t>Beth Vinnell</t>
  </si>
  <si>
    <t>Conference Season</t>
  </si>
  <si>
    <t>Single Match</t>
  </si>
  <si>
    <t>Season</t>
  </si>
  <si>
    <t>ALB 2012-17</t>
  </si>
  <si>
    <t>Blocks (BS + BA) - Conference Season</t>
  </si>
  <si>
    <t>Blocks (BS + BA) - Average</t>
  </si>
  <si>
    <t>UBCO 2012-17</t>
  </si>
  <si>
    <t>TWU 2012-17</t>
  </si>
  <si>
    <t>TRU 2014-17</t>
  </si>
  <si>
    <t>SSK 2012-17</t>
  </si>
  <si>
    <t>MRU 2012-17</t>
  </si>
  <si>
    <t>MAN 2012-17</t>
  </si>
  <si>
    <t>Date</t>
  </si>
  <si>
    <t>vs SSK</t>
  </si>
  <si>
    <t xml:space="preserve">at MAN </t>
  </si>
  <si>
    <t>vs MAN</t>
  </si>
  <si>
    <t>vs ALB</t>
  </si>
  <si>
    <t>vs UBC</t>
  </si>
  <si>
    <t>vs WPG</t>
  </si>
  <si>
    <t>vs TRU</t>
  </si>
  <si>
    <t>vs. SSK</t>
  </si>
  <si>
    <t>TW</t>
  </si>
  <si>
    <t>Ali Woolley</t>
  </si>
  <si>
    <t>Opponent</t>
  </si>
  <si>
    <t>Single Playoff Match</t>
  </si>
  <si>
    <t>Round</t>
  </si>
  <si>
    <t>Emily Erickson</t>
  </si>
  <si>
    <t>Feb. 7, 2004</t>
  </si>
  <si>
    <t>Mar. 2, 2007</t>
  </si>
  <si>
    <t>Feb. 10, 2008</t>
  </si>
  <si>
    <t>Feb. 20, 2005</t>
  </si>
  <si>
    <t>Feb. 22, 2008</t>
  </si>
  <si>
    <t>Feb. 11, 2006</t>
  </si>
  <si>
    <t>Oct. 30, 2009</t>
  </si>
  <si>
    <t>Feb. 14, 2004</t>
  </si>
  <si>
    <t>Nov. 30, 2002</t>
  </si>
  <si>
    <t>Nov. 18, 2006</t>
  </si>
  <si>
    <t>Feb. 25, 2012</t>
  </si>
  <si>
    <t>Nov. 10, 2012</t>
  </si>
  <si>
    <t>Jan. 27, 2012</t>
  </si>
  <si>
    <t>Oct. 28, 2000</t>
  </si>
  <si>
    <t>Jan. 25, 2008</t>
  </si>
  <si>
    <t>Jan. 29, 2010</t>
  </si>
  <si>
    <t>Feb. 9, 2013</t>
  </si>
  <si>
    <t>Mar. 5, 2004</t>
  </si>
  <si>
    <t>Feb. 19, 2005</t>
  </si>
  <si>
    <t>Nov. 12, 2004</t>
  </si>
  <si>
    <t>Feb. 18, 2005</t>
  </si>
  <si>
    <t>Assists first recorded in 2002-03</t>
  </si>
  <si>
    <t>Danielle Brisebois</t>
  </si>
  <si>
    <t>Abbey Keeping</t>
  </si>
  <si>
    <t>Brie O'Reilly</t>
  </si>
  <si>
    <t>Feb. 15, 2013</t>
  </si>
  <si>
    <t>Feb. 27, 2010</t>
  </si>
  <si>
    <t>Feb. 18, 2012</t>
  </si>
  <si>
    <t>Feb. 26, 2010</t>
  </si>
  <si>
    <t>Feb. 17, 2007</t>
  </si>
  <si>
    <t>Feb. 12, 2009</t>
  </si>
  <si>
    <t>Feb. 26, 2011</t>
  </si>
  <si>
    <t>Feb. 16, 2008</t>
  </si>
  <si>
    <t>Jan. 5, 2017</t>
  </si>
  <si>
    <t>Jan. 6, 2017</t>
  </si>
  <si>
    <t>Nov. 4, 2016</t>
  </si>
  <si>
    <t>CHAMP</t>
  </si>
  <si>
    <t>Rylie Dickson</t>
  </si>
  <si>
    <t>Nov. 13, 2016</t>
  </si>
  <si>
    <t>Nov. 21, 2014</t>
  </si>
  <si>
    <t>Oct. 31, 2014</t>
  </si>
  <si>
    <t>Kara Twomey</t>
  </si>
  <si>
    <t>Feb. 6, 2015</t>
  </si>
  <si>
    <t>Jan. 23, 2015</t>
  </si>
  <si>
    <t>Jan. 30, 2016</t>
  </si>
  <si>
    <t>Feb. 20, 2016</t>
  </si>
  <si>
    <t>Haley Gilfillan</t>
  </si>
  <si>
    <t>Sydney Purvis</t>
  </si>
  <si>
    <t>Oct. 31, 2015</t>
  </si>
  <si>
    <t>Nov. 14, 2015</t>
  </si>
  <si>
    <t>Feb. 20, 2015</t>
  </si>
  <si>
    <t>Feb. 13, 2015</t>
  </si>
  <si>
    <t xml:space="preserve">Jaylynn Moffatt </t>
  </si>
  <si>
    <t>Feb. 14, 2015</t>
  </si>
  <si>
    <t>FF</t>
  </si>
  <si>
    <t>Feb. 19, 2015</t>
  </si>
  <si>
    <t>Mar. 4, 2016</t>
  </si>
  <si>
    <t>QF</t>
  </si>
  <si>
    <t>2016-17</t>
  </si>
  <si>
    <t>Maddi Quinn</t>
  </si>
  <si>
    <t>Maggie Li</t>
  </si>
  <si>
    <t>Aidan Lea</t>
  </si>
  <si>
    <t>Mar. 4, 2017</t>
  </si>
  <si>
    <t>Sara McCreary</t>
  </si>
  <si>
    <t>Mar. 5, 2017</t>
  </si>
  <si>
    <t>Vanessa Jarman</t>
  </si>
  <si>
    <t>vs. MTL</t>
  </si>
  <si>
    <t>Mar. 19, 2017</t>
  </si>
  <si>
    <t>at RYU</t>
  </si>
  <si>
    <t>Best-of-three plus CWUAA Final Four events</t>
  </si>
  <si>
    <t>Jaylynn Moffatt</t>
  </si>
  <si>
    <t>Laura McManes</t>
  </si>
  <si>
    <t>Taylor Annala</t>
  </si>
  <si>
    <t>Shauntelle Hogg</t>
  </si>
  <si>
    <t>Ciara Hanly</t>
  </si>
  <si>
    <t>Karly Edgar</t>
  </si>
  <si>
    <t>2017-18</t>
  </si>
  <si>
    <t>GMU 2014-18</t>
  </si>
  <si>
    <t>CGY 2013-18</t>
  </si>
  <si>
    <t>TWU 2013-18</t>
  </si>
  <si>
    <t>UBC 2013-18</t>
  </si>
  <si>
    <t>BDN 2012-18</t>
  </si>
  <si>
    <t>Alex Donaghy</t>
  </si>
  <si>
    <t>Nov. 10, 2017</t>
  </si>
  <si>
    <t>Milestones</t>
  </si>
  <si>
    <t>Players with at least 1000 kills</t>
  </si>
  <si>
    <t>Players with at least 100 aces</t>
  </si>
  <si>
    <t>Sets</t>
  </si>
  <si>
    <t>Aces/Set</t>
  </si>
  <si>
    <t>Kills/Set</t>
  </si>
  <si>
    <t>TWU 2013-17</t>
  </si>
  <si>
    <t>Nov. 18, 2017</t>
  </si>
  <si>
    <t>Yevgeniya Nyukhalova</t>
  </si>
  <si>
    <t>Nov. 24, 2017</t>
  </si>
  <si>
    <t>Abby Spratt</t>
  </si>
  <si>
    <t>at GMU</t>
  </si>
  <si>
    <t>Dec. 2, 2017</t>
  </si>
  <si>
    <t>Taylor Ungar</t>
  </si>
  <si>
    <t>Oct. 27, 2017</t>
  </si>
  <si>
    <t>Jan. 12, 2018</t>
  </si>
  <si>
    <t>Michelle Egger</t>
  </si>
  <si>
    <t>Avery Heppell</t>
  </si>
  <si>
    <t>Jan. 19, 2018</t>
  </si>
  <si>
    <t>Jan. 26, 2018</t>
  </si>
  <si>
    <t>Ashlee Sandiford</t>
  </si>
  <si>
    <t>Satomi Togawa</t>
  </si>
  <si>
    <t>Cassie Bujan</t>
  </si>
  <si>
    <t>Feb. 3, 2018</t>
  </si>
  <si>
    <t>Eryn Orysiuk</t>
  </si>
  <si>
    <t>Kiera Van Ryk</t>
  </si>
  <si>
    <t>Kory White</t>
  </si>
  <si>
    <t>Kendra Finch</t>
  </si>
  <si>
    <t>Gabrielle Attieh</t>
  </si>
  <si>
    <t>Kennedy Snape</t>
  </si>
  <si>
    <t>Mikayla Funk</t>
  </si>
  <si>
    <t>Zoe Cronin</t>
  </si>
  <si>
    <t>vs REG</t>
  </si>
  <si>
    <t>Feb. 24, 2018</t>
  </si>
  <si>
    <t>Olivia Furlan</t>
  </si>
  <si>
    <t>Feb. 23, 2018</t>
  </si>
  <si>
    <t>Mar. 3, 2018</t>
  </si>
  <si>
    <t>SF</t>
  </si>
  <si>
    <t>Jenae Eisler</t>
  </si>
  <si>
    <t>Hilary Howe</t>
  </si>
  <si>
    <t>WPG 2011-14, 2015-16</t>
  </si>
  <si>
    <t>WPG 2010-12, MAN 2013-15, 2017-18</t>
  </si>
  <si>
    <t>MRU 2015-18</t>
  </si>
  <si>
    <t>ALB 2014-18</t>
  </si>
  <si>
    <t>2018-19</t>
  </si>
  <si>
    <t>Nikki Majewski</t>
  </si>
  <si>
    <t>TRU 2016-18</t>
  </si>
  <si>
    <t>Chantel Park</t>
  </si>
  <si>
    <t>McKenna Stevenson</t>
  </si>
  <si>
    <t>MAN 2011-14, 2017-18</t>
  </si>
  <si>
    <t>Madison Fyvie</t>
  </si>
  <si>
    <t>WPG 2009-11, 2014-16</t>
  </si>
  <si>
    <t>ALB 2013-17, 2018-19</t>
  </si>
  <si>
    <t>Mikaelyn Sych</t>
  </si>
  <si>
    <t>REG 2013-15, CGY 2016-19</t>
  </si>
  <si>
    <t>MAN 2014-16, WPG 2017-19</t>
  </si>
  <si>
    <t>BDN 2014-19</t>
  </si>
  <si>
    <t>CGY 2014-19</t>
  </si>
  <si>
    <t>SSK 2014-19</t>
  </si>
  <si>
    <t>REG 2014-19</t>
  </si>
  <si>
    <t>ALB 2012-15, 2017-19</t>
  </si>
  <si>
    <t>BDN 2017-19</t>
  </si>
  <si>
    <t>GMU 2015-19</t>
  </si>
  <si>
    <t>MAN 2014-19</t>
  </si>
  <si>
    <t>Nov. 9, 2018</t>
  </si>
  <si>
    <t>UBC 2017-19</t>
  </si>
  <si>
    <t>at MRU</t>
  </si>
  <si>
    <t>Jan. 5, 2019</t>
  </si>
  <si>
    <t>BDN 2010-11, 2013-16</t>
  </si>
  <si>
    <t>Feb. 2, 2019</t>
  </si>
  <si>
    <t xml:space="preserve">REG </t>
  </si>
  <si>
    <t>Carly Weber</t>
  </si>
  <si>
    <t>Nataliia Klimenova</t>
  </si>
  <si>
    <t>Olga Savenchuk</t>
  </si>
  <si>
    <t>Quinn Pelland</t>
  </si>
  <si>
    <t>Feb. 21, 2019</t>
  </si>
  <si>
    <t>vs. TRU</t>
  </si>
  <si>
    <t>Feb. 24, 2019</t>
  </si>
  <si>
    <t>Julia Zonneveld</t>
  </si>
  <si>
    <t>Mar. 2, 2019</t>
  </si>
  <si>
    <t>Feb. 28, 2019</t>
  </si>
  <si>
    <t>Madison Sych</t>
  </si>
  <si>
    <t>Emma Gamache</t>
  </si>
  <si>
    <t>Jocelyn Koswin</t>
  </si>
  <si>
    <t>Hannah Tanasichuk</t>
  </si>
  <si>
    <t>Mar. 15, 2019</t>
  </si>
  <si>
    <t>vs. TOR</t>
  </si>
  <si>
    <t>vs. DAL</t>
  </si>
  <si>
    <t>Mar. 17, 2019</t>
  </si>
  <si>
    <t>vs. RYE</t>
  </si>
  <si>
    <t>UBC 2010-15</t>
  </si>
  <si>
    <t>Emily Koshinsky</t>
  </si>
  <si>
    <t>UBCO 2016-19</t>
  </si>
  <si>
    <t>REG 2015-16, 2017-19</t>
  </si>
  <si>
    <t>UBC 2014-19</t>
  </si>
  <si>
    <t>Kailin Jones</t>
  </si>
  <si>
    <t>Caitlin Le</t>
  </si>
  <si>
    <t>2000-01</t>
  </si>
  <si>
    <t>Lisa Reynolds</t>
  </si>
  <si>
    <t>Erin Drew</t>
  </si>
  <si>
    <t>Christine Souza</t>
  </si>
  <si>
    <t>2019-20</t>
  </si>
  <si>
    <t>SSK 2014-20</t>
  </si>
  <si>
    <t>CGY 2014-16, 2017-20</t>
  </si>
  <si>
    <t>TWU 2016-20</t>
  </si>
  <si>
    <t>MAN 2014-16, WPG 2017-20</t>
  </si>
  <si>
    <t>WPG 2015-20</t>
  </si>
  <si>
    <t>MRU 2015-20</t>
  </si>
  <si>
    <t>GMU 2015-20</t>
  </si>
  <si>
    <t>TRU 2015-20</t>
  </si>
  <si>
    <t>CGY 2015-20</t>
  </si>
  <si>
    <t>Oct. 25, 2019</t>
  </si>
  <si>
    <t>Nov. 2, 2019</t>
  </si>
  <si>
    <t>at TRU</t>
  </si>
  <si>
    <t>Nov. 8, 2019</t>
  </si>
  <si>
    <t>Nov. 7, 2019</t>
  </si>
  <si>
    <t>Lauren Holmes</t>
  </si>
  <si>
    <t>Rachel Jorvina</t>
  </si>
  <si>
    <t>vs. GMU</t>
  </si>
  <si>
    <t>Jan. 25, 2020</t>
  </si>
  <si>
    <t>Amaya Perry</t>
  </si>
  <si>
    <t>Feb. 1, 2020</t>
  </si>
  <si>
    <t>Dora Komlodi</t>
  </si>
  <si>
    <t>Shae Beaulieu</t>
  </si>
  <si>
    <t>Elyse Hart</t>
  </si>
  <si>
    <t>Mandi Fraser</t>
  </si>
  <si>
    <t>Nyadholi Thokbuom</t>
  </si>
  <si>
    <t>CGY 2014-20</t>
  </si>
  <si>
    <t>TRU 2018-20</t>
  </si>
  <si>
    <t>UBC 2016-20</t>
  </si>
  <si>
    <t>TWU 2018-20</t>
  </si>
  <si>
    <t xml:space="preserve">at ALB </t>
  </si>
  <si>
    <t>Feb. 21, 2020</t>
  </si>
  <si>
    <t>Kseniya Kocyigit</t>
  </si>
  <si>
    <t>Feb. 27, 2020</t>
  </si>
  <si>
    <t>Erin Corbett</t>
  </si>
  <si>
    <t>Mar. 7, 2020</t>
  </si>
  <si>
    <t>Final</t>
  </si>
  <si>
    <t>ALB 2017-20, 2021-22</t>
  </si>
  <si>
    <t>ALB 2019-20, 2021-22</t>
  </si>
  <si>
    <t>BDN 2017-19, 2021-22</t>
  </si>
  <si>
    <t>SSK 2016-20, 2021-22</t>
  </si>
  <si>
    <t>TWU 2017-20, 2021-22</t>
  </si>
  <si>
    <t>2021-22</t>
  </si>
  <si>
    <t>ALB 2016-20, 2021-22</t>
  </si>
  <si>
    <t>Jamie Bain</t>
  </si>
  <si>
    <t>Nov. 12, 2021</t>
  </si>
  <si>
    <t>Opp.</t>
  </si>
  <si>
    <t>Nov. 14, 2014</t>
  </si>
  <si>
    <t>Nov. 22, 2014</t>
  </si>
  <si>
    <t>Nov. 29, 2013</t>
  </si>
  <si>
    <t>Nov. 16, 2018</t>
  </si>
  <si>
    <t>Feb. 12, 2016</t>
  </si>
  <si>
    <t>Jan. 17, 2015</t>
  </si>
  <si>
    <t>Jan. 23, 2016</t>
  </si>
  <si>
    <t>Jan. 28, 2017</t>
  </si>
  <si>
    <t>Nov. 8, 2014</t>
  </si>
  <si>
    <t>Emmalyn Copping</t>
  </si>
  <si>
    <t>Jan. 19, 2019</t>
  </si>
  <si>
    <t>Nov. 21, 2015</t>
  </si>
  <si>
    <t>Oct. 18, 2014</t>
  </si>
  <si>
    <t>Feb. 2, 2013</t>
  </si>
  <si>
    <t>Feb. 1, 2013</t>
  </si>
  <si>
    <t>Nov. 3, 2018</t>
  </si>
  <si>
    <t>Feb. 4, 2017</t>
  </si>
  <si>
    <t>Oct. 9, 2014</t>
  </si>
  <si>
    <t>Jan. 9, 2016</t>
  </si>
  <si>
    <t xml:space="preserve">Kirsty Setterlund </t>
  </si>
  <si>
    <t xml:space="preserve">Brittany Habing </t>
  </si>
  <si>
    <t xml:space="preserve">Mariah Walsh </t>
  </si>
  <si>
    <t xml:space="preserve">Eryn Orysiuk </t>
  </si>
  <si>
    <t xml:space="preserve">Quinn Pelland </t>
  </si>
  <si>
    <t xml:space="preserve">Satomi Togawa </t>
  </si>
  <si>
    <t xml:space="preserve">Kylie Schubert </t>
  </si>
  <si>
    <t xml:space="preserve">Elyse Hart </t>
  </si>
  <si>
    <t xml:space="preserve">Becky Young </t>
  </si>
  <si>
    <t xml:space="preserve">Erika Myhre </t>
  </si>
  <si>
    <t xml:space="preserve">Tiffany Herman </t>
  </si>
  <si>
    <t xml:space="preserve">Abby Spratt </t>
  </si>
  <si>
    <t xml:space="preserve">Lexi Peart </t>
  </si>
  <si>
    <t xml:space="preserve">Kelsey Jordan </t>
  </si>
  <si>
    <t xml:space="preserve">Sydney Purvis </t>
  </si>
  <si>
    <t xml:space="preserve">Vanessa Cornwall </t>
  </si>
  <si>
    <t xml:space="preserve">Rylie Dickson </t>
  </si>
  <si>
    <t xml:space="preserve">Sam Loewen </t>
  </si>
  <si>
    <t xml:space="preserve">Alessandra Gentile </t>
  </si>
  <si>
    <t xml:space="preserve">Mackenzie Allen </t>
  </si>
  <si>
    <t xml:space="preserve">Kara Twomey </t>
  </si>
  <si>
    <t>Nov. 24, 2013</t>
  </si>
  <si>
    <t>Jan. 25, 2019</t>
  </si>
  <si>
    <t>Jan. 28, 2011</t>
  </si>
  <si>
    <t>Feb. 14, 2020</t>
  </si>
  <si>
    <t>Feb. 19, 2016</t>
  </si>
  <si>
    <t>Feb. 12, 2011</t>
  </si>
  <si>
    <t>Nov. 4, 2011</t>
  </si>
  <si>
    <t>Feb. 7, 2020</t>
  </si>
  <si>
    <t>Nov. 3, 2011</t>
  </si>
  <si>
    <t>Dec. 1, 2018</t>
  </si>
  <si>
    <t xml:space="preserve">Gabrielle Attieh </t>
  </si>
  <si>
    <t xml:space="preserve">Laura McManes </t>
  </si>
  <si>
    <t xml:space="preserve">Kelci French </t>
  </si>
  <si>
    <t xml:space="preserve">Alex Donaghy </t>
  </si>
  <si>
    <t xml:space="preserve">Chantel Park </t>
  </si>
  <si>
    <t xml:space="preserve">Shanice Marcelle </t>
  </si>
  <si>
    <t xml:space="preserve">Mikaelyn Sych </t>
  </si>
  <si>
    <t xml:space="preserve">Ciara Hanly </t>
  </si>
  <si>
    <t xml:space="preserve">Hilary Howe </t>
  </si>
  <si>
    <t xml:space="preserve">Dora Komlodi </t>
  </si>
  <si>
    <t xml:space="preserve">Kiera Van Ryk </t>
  </si>
  <si>
    <t xml:space="preserve">Julia Kryzan </t>
  </si>
  <si>
    <t xml:space="preserve">Haley Gilfillan </t>
  </si>
  <si>
    <t xml:space="preserve">Kayla Oxland </t>
  </si>
  <si>
    <t xml:space="preserve">Kalena Schulz </t>
  </si>
  <si>
    <t xml:space="preserve">Tessa Davis </t>
  </si>
  <si>
    <t xml:space="preserve">Iuliia Pakhomenko </t>
  </si>
  <si>
    <t xml:space="preserve">Tori Glynn </t>
  </si>
  <si>
    <t xml:space="preserve">Shanlee McLennan </t>
  </si>
  <si>
    <t xml:space="preserve">Lauren Sears </t>
  </si>
  <si>
    <t xml:space="preserve">Jessica Stroud </t>
  </si>
  <si>
    <t xml:space="preserve">Kelsey Clarke </t>
  </si>
  <si>
    <t xml:space="preserve">Michelle Egger </t>
  </si>
  <si>
    <t xml:space="preserve">Olivia Furlan </t>
  </si>
  <si>
    <t xml:space="preserve">Brooklyn Reynolds </t>
  </si>
  <si>
    <t xml:space="preserve">Anastasiya Muzyka </t>
  </si>
  <si>
    <t xml:space="preserve">Carly Weber </t>
  </si>
  <si>
    <t>Feb. 11, 2012</t>
  </si>
  <si>
    <t>Feb. 15, 2019</t>
  </si>
  <si>
    <t>Jan. 15, 2010</t>
  </si>
  <si>
    <t>Jan. 16, 2010</t>
  </si>
  <si>
    <t>Jan. 11, 2019</t>
  </si>
  <si>
    <t>Jan. 12, 2019</t>
  </si>
  <si>
    <t>Nov. 30, 2019</t>
  </si>
  <si>
    <t>Nov. 11, 2016</t>
  </si>
  <si>
    <t>Nov. 11, 2011</t>
  </si>
  <si>
    <t>Nov. 10, 2018</t>
  </si>
  <si>
    <t>Oct. 26, 2018</t>
  </si>
  <si>
    <t>Nov. 9, 2019</t>
  </si>
  <si>
    <t>Nov. 7, 2014</t>
  </si>
  <si>
    <t>Jan. 4, 2019</t>
  </si>
  <si>
    <t>Feb. 8, 2019</t>
  </si>
  <si>
    <t xml:space="preserve">Taylor Ungar </t>
  </si>
  <si>
    <t xml:space="preserve">Caleigh Dobie </t>
  </si>
  <si>
    <t xml:space="preserve">Caitlin Le </t>
  </si>
  <si>
    <t xml:space="preserve">Zoe Cronin </t>
  </si>
  <si>
    <t xml:space="preserve">Julia Arnold </t>
  </si>
  <si>
    <t xml:space="preserve">Lenai Schmidt </t>
  </si>
  <si>
    <t xml:space="preserve">Erin Walsh </t>
  </si>
  <si>
    <t xml:space="preserve">Jenae Eisler </t>
  </si>
  <si>
    <t xml:space="preserve">Madison Fyvie </t>
  </si>
  <si>
    <t xml:space="preserve">Donata Huebert </t>
  </si>
  <si>
    <t xml:space="preserve">Tia Boroski </t>
  </si>
  <si>
    <t xml:space="preserve">Karly Edgar </t>
  </si>
  <si>
    <t xml:space="preserve">Nataliia Klimenova </t>
  </si>
  <si>
    <t xml:space="preserve">Shae Beaulieu </t>
  </si>
  <si>
    <t xml:space="preserve">Alex Runge </t>
  </si>
  <si>
    <t xml:space="preserve">Sonia Rossy </t>
  </si>
  <si>
    <t xml:space="preserve">Victoria Dakin </t>
  </si>
  <si>
    <t xml:space="preserve">Rachel Jorvina </t>
  </si>
  <si>
    <t xml:space="preserve">Ali Woolley </t>
  </si>
  <si>
    <t xml:space="preserve">Cassie Bujan </t>
  </si>
  <si>
    <t xml:space="preserve">Sara Pettersson </t>
  </si>
  <si>
    <t xml:space="preserve">Anne Weiss </t>
  </si>
  <si>
    <t>Jan. 27, 2018</t>
  </si>
  <si>
    <t>Jan. 31, 2015</t>
  </si>
  <si>
    <t>Jan. 10, 2015</t>
  </si>
  <si>
    <t>Jan. 24, 2020</t>
  </si>
  <si>
    <t>Jan. 17, 2020</t>
  </si>
  <si>
    <t>Feb. 10, 2018</t>
  </si>
  <si>
    <t>Nov. 15, 2019</t>
  </si>
  <si>
    <t>Nov. 22, 2019</t>
  </si>
  <si>
    <t>Nov. 23, 2013</t>
  </si>
  <si>
    <t>Nov. 30, 2018</t>
  </si>
  <si>
    <t>Nov. 29, 2014</t>
  </si>
  <si>
    <t>Nov. 20, 2010</t>
  </si>
  <si>
    <t>Nov. 18, 2011</t>
  </si>
  <si>
    <t>Nov. 5, 2011</t>
  </si>
  <si>
    <t>Feb. 2, 2018</t>
  </si>
  <si>
    <t xml:space="preserve">Meg Casault </t>
  </si>
  <si>
    <t xml:space="preserve">Rachel Cockrell </t>
  </si>
  <si>
    <t xml:space="preserve">Lisa Barclay </t>
  </si>
  <si>
    <t xml:space="preserve">Elizabeth Wendel </t>
  </si>
  <si>
    <t xml:space="preserve">Kory White </t>
  </si>
  <si>
    <t xml:space="preserve">Ozana Nikolic </t>
  </si>
  <si>
    <t xml:space="preserve">Hannah Tanasichuk </t>
  </si>
  <si>
    <t xml:space="preserve">Yevgeniya Nyukhalova </t>
  </si>
  <si>
    <t xml:space="preserve">Kate Pexman </t>
  </si>
  <si>
    <t>Jan. 22, 2016</t>
  </si>
  <si>
    <t>Nov. 23, 2018</t>
  </si>
  <si>
    <t xml:space="preserve">Katy Klomps </t>
  </si>
  <si>
    <t xml:space="preserve">Erin Visch-Krahn </t>
  </si>
  <si>
    <t xml:space="preserve">Casie Gano </t>
  </si>
  <si>
    <t xml:space="preserve">Alicia Perrin </t>
  </si>
  <si>
    <t xml:space="preserve">Kristin Anton </t>
  </si>
  <si>
    <t xml:space="preserve">Jessica Hoskins </t>
  </si>
  <si>
    <t xml:space="preserve">Nicole Bazin </t>
  </si>
  <si>
    <t xml:space="preserve">Jessica vonSchilling </t>
  </si>
  <si>
    <t xml:space="preserve">Ashley Voth </t>
  </si>
  <si>
    <t xml:space="preserve">Abigail Keeping </t>
  </si>
  <si>
    <t xml:space="preserve">Emily Erickson </t>
  </si>
  <si>
    <t xml:space="preserve">Mariah Bruinsma </t>
  </si>
  <si>
    <t xml:space="preserve">Avery Pottle </t>
  </si>
  <si>
    <t xml:space="preserve">Sydney Warchola </t>
  </si>
  <si>
    <t xml:space="preserve">Katarina Osadchuk </t>
  </si>
  <si>
    <t xml:space="preserve">Katelyn Devaney </t>
  </si>
  <si>
    <t xml:space="preserve">Tricia Mayba </t>
  </si>
  <si>
    <t xml:space="preserve">Avery Heppell </t>
  </si>
  <si>
    <t xml:space="preserve">Jaidyn Spencer </t>
  </si>
  <si>
    <t xml:space="preserve">Claire Willerton </t>
  </si>
  <si>
    <t xml:space="preserve">Courtney Dawson </t>
  </si>
  <si>
    <t xml:space="preserve">Abbey Keeping </t>
  </si>
  <si>
    <t xml:space="preserve">Dakota Wilson </t>
  </si>
  <si>
    <t xml:space="preserve">Molly Wade-Cummings </t>
  </si>
  <si>
    <t xml:space="preserve">Dholi Thokbuom </t>
  </si>
  <si>
    <t xml:space="preserve">KJ Fridfinnson </t>
  </si>
  <si>
    <t xml:space="preserve">Brianna Walsh </t>
  </si>
  <si>
    <t xml:space="preserve">Emma Pedersen </t>
  </si>
  <si>
    <t xml:space="preserve">Colleen Douville </t>
  </si>
  <si>
    <t xml:space="preserve">Michelle Sweeting </t>
  </si>
  <si>
    <t xml:space="preserve">Alexis Loewen </t>
  </si>
  <si>
    <t xml:space="preserve">Emily Cicon </t>
  </si>
  <si>
    <t xml:space="preserve">Jillian Lazic </t>
  </si>
  <si>
    <t>Nov. 19, 2016</t>
  </si>
  <si>
    <t>Nov. 12, 2010</t>
  </si>
  <si>
    <t>Feb. 13, 2010</t>
  </si>
  <si>
    <t>Feb. 13, 2016</t>
  </si>
  <si>
    <t>Jan. 24, 2010</t>
  </si>
  <si>
    <t>Jan. 11, 2014</t>
  </si>
  <si>
    <t>Jan. 18, 2014</t>
  </si>
  <si>
    <t>Jan. 23, 2010</t>
  </si>
  <si>
    <t>Jan. 12, 2013</t>
  </si>
  <si>
    <t>Jan. 26, 2013</t>
  </si>
  <si>
    <t>Jan. 10, 2014</t>
  </si>
  <si>
    <t>Jan. 17, 2014</t>
  </si>
  <si>
    <t>Jan. 18, 2020</t>
  </si>
  <si>
    <t>Jan. 30, 2015</t>
  </si>
  <si>
    <t>Jan. 20, 2017</t>
  </si>
  <si>
    <t>Oct. 30, 2015</t>
  </si>
  <si>
    <t>Oct. 25, 2014</t>
  </si>
  <si>
    <t>Dec. 1, 2013</t>
  </si>
  <si>
    <t>Dec. 2, 2016</t>
  </si>
  <si>
    <t xml:space="preserve">Kaitlin Lomas </t>
  </si>
  <si>
    <t xml:space="preserve">Krista Zubick </t>
  </si>
  <si>
    <t>at SFU</t>
  </si>
  <si>
    <t xml:space="preserve">Meaghan Robertson </t>
  </si>
  <si>
    <t xml:space="preserve">Sarah Lynch </t>
  </si>
  <si>
    <t xml:space="preserve">Kayla Tycholiz </t>
  </si>
  <si>
    <t xml:space="preserve">Jacey Hook </t>
  </si>
  <si>
    <t xml:space="preserve">Aaliyah Masepela </t>
  </si>
  <si>
    <t xml:space="preserve">Courtney Roberts </t>
  </si>
  <si>
    <t xml:space="preserve">Erin Drew </t>
  </si>
  <si>
    <t xml:space="preserve">Autumn Davidson </t>
  </si>
  <si>
    <t xml:space="preserve">Vanessa Wiebe </t>
  </si>
  <si>
    <t>vs. SFU</t>
  </si>
  <si>
    <t xml:space="preserve">Mackenzie Jeffrey </t>
  </si>
  <si>
    <t xml:space="preserve">McKenna Stevenson </t>
  </si>
  <si>
    <t xml:space="preserve">Myja Wildenhoff </t>
  </si>
  <si>
    <t xml:space="preserve">Caitlin Buckell </t>
  </si>
  <si>
    <t xml:space="preserve">Dione Lang </t>
  </si>
  <si>
    <t xml:space="preserve">Emily Humbert </t>
  </si>
  <si>
    <t xml:space="preserve">Marguerite Ferguson </t>
  </si>
  <si>
    <t xml:space="preserve">Maggie Li </t>
  </si>
  <si>
    <t xml:space="preserve">Elizabeth Reimer </t>
  </si>
  <si>
    <t xml:space="preserve">Kenzie Wallace </t>
  </si>
  <si>
    <t xml:space="preserve">Brie O'Reilly </t>
  </si>
  <si>
    <t>(min. 10 attempts in a match)</t>
  </si>
  <si>
    <t>Nov. 14, 2009</t>
  </si>
  <si>
    <t>Nov. 25, 2011</t>
  </si>
  <si>
    <t>Nov. 26, 2011</t>
  </si>
  <si>
    <t>Nov. 28, 2014</t>
  </si>
  <si>
    <t>Nov. 13, 2010</t>
  </si>
  <si>
    <t>Jan. 28, 2016</t>
  </si>
  <si>
    <t>Jan. 14, 2017</t>
  </si>
  <si>
    <t>Jan. 15, 2016</t>
  </si>
  <si>
    <t>Feb. 17, 2018</t>
  </si>
  <si>
    <t>Feb. 16, 2019</t>
  </si>
  <si>
    <t>Oct. 11, 2014</t>
  </si>
  <si>
    <t>Nov. 6, 2015</t>
  </si>
  <si>
    <t>Dec. 2, 2011</t>
  </si>
  <si>
    <t>Nov. 1, 2013</t>
  </si>
  <si>
    <t>Jan. 5, 2018</t>
  </si>
  <si>
    <t>Feb. 5, 2010</t>
  </si>
  <si>
    <t>Dec. 3, 2016</t>
  </si>
  <si>
    <t>Amanda Matsui</t>
  </si>
  <si>
    <t>UFV</t>
  </si>
  <si>
    <t>Jan. 22, 2022</t>
  </si>
  <si>
    <t>Katreena Bentley</t>
  </si>
  <si>
    <t>Nov. 6, 2021</t>
  </si>
  <si>
    <t>3 Sets</t>
  </si>
  <si>
    <t>4 Sets</t>
  </si>
  <si>
    <t>5 Sets</t>
  </si>
  <si>
    <t xml:space="preserve">Beth Vinnell </t>
  </si>
  <si>
    <t xml:space="preserve">Katie Wuttunee </t>
  </si>
  <si>
    <t xml:space="preserve">Chelsea Jones </t>
  </si>
  <si>
    <t xml:space="preserve">Aidan Lea </t>
  </si>
  <si>
    <t xml:space="preserve">Brianne Rauch </t>
  </si>
  <si>
    <t>(9-0-10)</t>
  </si>
  <si>
    <t>(11-0-13)</t>
  </si>
  <si>
    <t>(10-0-12)</t>
  </si>
  <si>
    <t>(11-1-12)</t>
  </si>
  <si>
    <t>(10-1-11)</t>
  </si>
  <si>
    <t>(9-0-11)</t>
  </si>
  <si>
    <t>(13-0-16)</t>
  </si>
  <si>
    <t>Attack Percentage</t>
  </si>
  <si>
    <t xml:space="preserve">Victoria Behie </t>
  </si>
  <si>
    <t xml:space="preserve">Shanutelle Hogg </t>
  </si>
  <si>
    <t xml:space="preserve">Kaitlynn Given </t>
  </si>
  <si>
    <t xml:space="preserve">Elizabeth Tooth </t>
  </si>
  <si>
    <t>(10-1-12)</t>
  </si>
  <si>
    <t>(11-0-15)</t>
  </si>
  <si>
    <t>(10-0-14)</t>
  </si>
  <si>
    <t>(7-0-10)</t>
  </si>
  <si>
    <t>(10-0-13)</t>
  </si>
  <si>
    <t>(9-0-12)</t>
  </si>
  <si>
    <t>(11-1-14)</t>
  </si>
  <si>
    <t>(8-0-12)</t>
  </si>
  <si>
    <t>(14-0-21)</t>
  </si>
  <si>
    <t>(10-0-15)</t>
  </si>
  <si>
    <t>Jan. 31, 2014</t>
  </si>
  <si>
    <t>Jan. 13, 2017</t>
  </si>
  <si>
    <t>Jan. 13, 2018</t>
  </si>
  <si>
    <t>Nov. 11, 2017</t>
  </si>
  <si>
    <t>Dec. 1, 2017</t>
  </si>
  <si>
    <t>Nov. 3, 2017</t>
  </si>
  <si>
    <t>Feb. 1, 2014</t>
  </si>
  <si>
    <t>Jan. 9, 2015</t>
  </si>
  <si>
    <t>(K-E-TA)</t>
  </si>
  <si>
    <t>Ravyn Wiebe</t>
  </si>
  <si>
    <t>BDN 2016-20, 2021-22</t>
  </si>
  <si>
    <t>Jessica Lerminiaux</t>
  </si>
  <si>
    <t>Emma Parker</t>
  </si>
  <si>
    <t>WPG 2017-20, 2021-22</t>
  </si>
  <si>
    <t>Ashleigh Laube</t>
  </si>
  <si>
    <t>Madelyn Hettinga</t>
  </si>
  <si>
    <t>Nov. 13, 2021</t>
  </si>
  <si>
    <t>(13-0-17)</t>
  </si>
  <si>
    <t>Oct. 27, 2007</t>
  </si>
  <si>
    <t>Dec. 2, 2007</t>
  </si>
  <si>
    <t>Savannah Purdy</t>
  </si>
  <si>
    <t>Feb. 12, 2022</t>
  </si>
  <si>
    <t>Feb. 11, 2022</t>
  </si>
  <si>
    <t>(14-0-17)</t>
  </si>
  <si>
    <t>Keely Anderson</t>
  </si>
  <si>
    <t>Feb. 17, 2022</t>
  </si>
  <si>
    <t>Danielle Dardis</t>
  </si>
  <si>
    <t>Feb. 19, 2022</t>
  </si>
  <si>
    <t>Eve Catojo</t>
  </si>
  <si>
    <t>Feb. 18, 2022</t>
  </si>
  <si>
    <t>Emma Doyon</t>
  </si>
  <si>
    <t>Jessica Andjelic</t>
  </si>
  <si>
    <t>Sierra Parris-Kruger</t>
  </si>
  <si>
    <t>(played in minimum of 60% of team's games)</t>
  </si>
  <si>
    <t>Location</t>
  </si>
  <si>
    <t>Feb. 24, 2012</t>
  </si>
  <si>
    <t>Emily Cicon</t>
  </si>
  <si>
    <t>vs. LAV</t>
  </si>
  <si>
    <t>Feb. 27, 2015</t>
  </si>
  <si>
    <t>at TOR</t>
  </si>
  <si>
    <t>vs. OTT</t>
  </si>
  <si>
    <t>Mar. 1, 2013</t>
  </si>
  <si>
    <t>Samantha Patko</t>
  </si>
  <si>
    <t>Mar. 16, 2018</t>
  </si>
  <si>
    <t>at LAV</t>
  </si>
  <si>
    <t>at SHER</t>
  </si>
  <si>
    <t>Mar. 18, 2018</t>
  </si>
  <si>
    <t>vs. RYU</t>
  </si>
  <si>
    <t>Feb. 28, 2015</t>
  </si>
  <si>
    <t>Mar. 4, 2012</t>
  </si>
  <si>
    <t>at MCM</t>
  </si>
  <si>
    <t>vs. STM</t>
  </si>
  <si>
    <t>Mar. 12, 2016</t>
  </si>
  <si>
    <t xml:space="preserve">Meagan Onstad </t>
  </si>
  <si>
    <t xml:space="preserve">Sophie Carpentier </t>
  </si>
  <si>
    <t>RYU</t>
  </si>
  <si>
    <t xml:space="preserve">Beth Clark </t>
  </si>
  <si>
    <t>STM</t>
  </si>
  <si>
    <t>LAV</t>
  </si>
  <si>
    <t>TOR</t>
  </si>
  <si>
    <t xml:space="preserve">Amber Brown </t>
  </si>
  <si>
    <t xml:space="preserve">Danielle Brisebois </t>
  </si>
  <si>
    <t>DAL</t>
  </si>
  <si>
    <t xml:space="preserve">Emily Koshinsky </t>
  </si>
  <si>
    <t xml:space="preserve">Desiree Ates </t>
  </si>
  <si>
    <t>Feb. 20, 2010</t>
  </si>
  <si>
    <t>Feb. 28, 2013</t>
  </si>
  <si>
    <t>Feb. 22, 2020</t>
  </si>
  <si>
    <t>Feb. 20, 2020</t>
  </si>
  <si>
    <t>Feb. 28, 2020</t>
  </si>
  <si>
    <t>Mar. 16, 2019</t>
  </si>
  <si>
    <t>Mar. 17, 2017</t>
  </si>
  <si>
    <t>Mar. 2, 2017</t>
  </si>
  <si>
    <t>Mar. 6, 2010</t>
  </si>
  <si>
    <t xml:space="preserve">Brina Derksen-Bergen </t>
  </si>
  <si>
    <t xml:space="preserve">Katie Tyzuk </t>
  </si>
  <si>
    <t xml:space="preserve">Lauren O'Reilly </t>
  </si>
  <si>
    <t xml:space="preserve">Nikki Cornwall </t>
  </si>
  <si>
    <t xml:space="preserve">Sara McCreary </t>
  </si>
  <si>
    <t xml:space="preserve">Leah Shevkenek </t>
  </si>
  <si>
    <t>MTL</t>
  </si>
  <si>
    <t>Feb. 19, 2011</t>
  </si>
  <si>
    <t>Feb. 18, 2011</t>
  </si>
  <si>
    <t>Feb. 25, 2018</t>
  </si>
  <si>
    <t>Feb. 25, 2011</t>
  </si>
  <si>
    <t>Feb. 19, 2010</t>
  </si>
  <si>
    <t>Mar. 1, 2015</t>
  </si>
  <si>
    <t>Mar. 1, 2014</t>
  </si>
  <si>
    <t>Mar. 7, 2010</t>
  </si>
  <si>
    <t>Mar. 1, 2019</t>
  </si>
  <si>
    <t>Mar. 5, 2011</t>
  </si>
  <si>
    <t>Mar. 5, 2010</t>
  </si>
  <si>
    <t xml:space="preserve">Shauntelle Hogg </t>
  </si>
  <si>
    <t xml:space="preserve">Jessica Von Schilli </t>
  </si>
  <si>
    <t xml:space="preserve">Royal Richardson </t>
  </si>
  <si>
    <t xml:space="preserve">Ashtyn McKenzie </t>
  </si>
  <si>
    <t>MCM</t>
  </si>
  <si>
    <t xml:space="preserve">Kacey Otto </t>
  </si>
  <si>
    <t xml:space="preserve">Jaki Ellis </t>
  </si>
  <si>
    <t xml:space="preserve">Kenzie Vaandering </t>
  </si>
  <si>
    <t>Mar. 11, 2016</t>
  </si>
  <si>
    <t>Mar. 17, 2018</t>
  </si>
  <si>
    <t>Feb. 13, 2014</t>
  </si>
  <si>
    <t>Feb. 14, 2014</t>
  </si>
  <si>
    <t>Feb. 22, 2019</t>
  </si>
  <si>
    <t>Mar. 2, 2013</t>
  </si>
  <si>
    <t xml:space="preserve">Jessie Niles </t>
  </si>
  <si>
    <t xml:space="preserve">Rebecca Rink </t>
  </si>
  <si>
    <t xml:space="preserve">Kennedy Snape </t>
  </si>
  <si>
    <t xml:space="preserve">Carolyn O'Dwyer </t>
  </si>
  <si>
    <t xml:space="preserve">Julia Zonneveld </t>
  </si>
  <si>
    <t xml:space="preserve">Olga Savenchuk </t>
  </si>
  <si>
    <t>OTT</t>
  </si>
  <si>
    <t xml:space="preserve">Samantha Patko </t>
  </si>
  <si>
    <t>Feb. 23, 2013</t>
  </si>
  <si>
    <t>Feb. 18, 2010</t>
  </si>
  <si>
    <t>Mar. 1, 2020</t>
  </si>
  <si>
    <t>Feb. 26, 2015</t>
  </si>
  <si>
    <t>Mar. 3, 2017</t>
  </si>
  <si>
    <t xml:space="preserve">Vanessa Jarman </t>
  </si>
  <si>
    <t xml:space="preserve">Emma Kastelein </t>
  </si>
  <si>
    <t xml:space="preserve">Ansah Odoom </t>
  </si>
  <si>
    <t xml:space="preserve">Amy Penner </t>
  </si>
  <si>
    <t xml:space="preserve">Amy Ott </t>
  </si>
  <si>
    <t xml:space="preserve">Kseniya Kocyigit </t>
  </si>
  <si>
    <t xml:space="preserve">Emma Matheson </t>
  </si>
  <si>
    <t>Feb. 17, 2012</t>
  </si>
  <si>
    <t>Feb. 17, 2011</t>
  </si>
  <si>
    <t>Feb. 28, 2014</t>
  </si>
  <si>
    <t>Feb. 26, 2016</t>
  </si>
  <si>
    <t>Mar. 18, 2017</t>
  </si>
  <si>
    <t>Mar. 8, 2019</t>
  </si>
  <si>
    <t xml:space="preserve">Teagan Hunter </t>
  </si>
  <si>
    <t xml:space="preserve">Brianna Beamish </t>
  </si>
  <si>
    <t xml:space="preserve">Jayde Robertsen </t>
  </si>
  <si>
    <t>Feb. 27, 2016</t>
  </si>
  <si>
    <t>Feb. 22, 2014</t>
  </si>
  <si>
    <t xml:space="preserve">Chelsea Tancon </t>
  </si>
  <si>
    <t>Mar. 9, 2018</t>
  </si>
  <si>
    <t>Mar. 5, 2016</t>
  </si>
  <si>
    <t xml:space="preserve">Savannah Purdy </t>
  </si>
  <si>
    <t xml:space="preserve">Shauny Hogg </t>
  </si>
  <si>
    <t>(20-0-26)</t>
  </si>
  <si>
    <t>(8-0-11)</t>
  </si>
  <si>
    <t>(15-1-20)</t>
  </si>
  <si>
    <t>(9-1-12)</t>
  </si>
  <si>
    <t>(9-0-14)</t>
  </si>
  <si>
    <t>(12-1-17)</t>
  </si>
  <si>
    <t>(11-2-14)</t>
  </si>
  <si>
    <t>(7-0-11)</t>
  </si>
  <si>
    <t>(12-0-19)</t>
  </si>
  <si>
    <t>(7-0-12)</t>
  </si>
  <si>
    <t xml:space="preserve">Morgan Kolasa </t>
  </si>
  <si>
    <t>(12-1-18)</t>
  </si>
  <si>
    <t>(6-0-11)</t>
  </si>
  <si>
    <t>Jade Bussard</t>
  </si>
  <si>
    <t>Mar. 4, 2022</t>
  </si>
  <si>
    <t>Light Uchechukwu</t>
  </si>
  <si>
    <t>Mar. 3, 2022</t>
  </si>
  <si>
    <t>Mar. 5, 2022</t>
  </si>
  <si>
    <t>Sydney Grills</t>
  </si>
  <si>
    <t>Abigail Dueck</t>
  </si>
  <si>
    <t>Round1</t>
  </si>
  <si>
    <t>Kayla Oxland</t>
  </si>
  <si>
    <t>Emily Matsui</t>
  </si>
  <si>
    <t>Michela Alongi</t>
  </si>
  <si>
    <t>Kely Warmington</t>
  </si>
  <si>
    <t>Claire Cossarini</t>
  </si>
  <si>
    <t>Ansah Odoom</t>
  </si>
  <si>
    <t>Sheridan Coninx</t>
  </si>
  <si>
    <t>Mo Likness</t>
  </si>
  <si>
    <t>Feb. 16, 2013</t>
  </si>
  <si>
    <t>Mar. 2, 2018</t>
  </si>
  <si>
    <t>Kaoane Loch</t>
  </si>
  <si>
    <t>(24-0-42)</t>
  </si>
  <si>
    <t>(12-2-18)</t>
  </si>
  <si>
    <t>Kacey Jost</t>
  </si>
  <si>
    <t>Mar. 12, 2022</t>
  </si>
  <si>
    <t>Round2</t>
  </si>
  <si>
    <t>at UFV</t>
  </si>
  <si>
    <t>Mar. 11, 2022</t>
  </si>
  <si>
    <t>Justine Kolody</t>
  </si>
  <si>
    <t>Mar. 19, 2022</t>
  </si>
  <si>
    <t>Lauryn Tremblay</t>
  </si>
  <si>
    <t>Olivia Heinen</t>
  </si>
  <si>
    <t>Mar. 25, 2022</t>
  </si>
  <si>
    <t>Mar. 26, 2022</t>
  </si>
  <si>
    <t>MCG</t>
  </si>
  <si>
    <t>Mar. 27, 2022</t>
  </si>
  <si>
    <t>Oct. 21, 2022</t>
  </si>
  <si>
    <t>2022-23</t>
  </si>
  <si>
    <t>MRU 2017-20, 2021-23</t>
  </si>
  <si>
    <t>TWU 2018-20, 2021-23</t>
  </si>
  <si>
    <t>ALB 2017-20, 2021-23</t>
  </si>
  <si>
    <t>Allie Moore</t>
  </si>
  <si>
    <t>Oct. 29, 2022</t>
  </si>
  <si>
    <t>Lauren Attieh</t>
  </si>
  <si>
    <t>Mya Sheridan</t>
  </si>
  <si>
    <t>Nov. 19, 2022</t>
  </si>
  <si>
    <t>WPG 2017-20, 2021-23</t>
  </si>
  <si>
    <t>TRU 2016-20, 2022-23</t>
  </si>
  <si>
    <t>Cassidy Kitchen</t>
  </si>
  <si>
    <t>MRU 2018-20, 2021-23</t>
  </si>
  <si>
    <t>Julia Howell Bourner</t>
  </si>
  <si>
    <t>Jan. 7, 2023</t>
  </si>
  <si>
    <t>Jan. 14, 2023</t>
  </si>
  <si>
    <t>Raya Surinx</t>
  </si>
  <si>
    <t>Jan. 13, 2023</t>
  </si>
  <si>
    <t>Jan. 20, 2023</t>
  </si>
  <si>
    <t>Sarah Mcgee</t>
  </si>
  <si>
    <t>Feb. 4, 2023</t>
  </si>
  <si>
    <t>Andi Krawec</t>
  </si>
  <si>
    <t>Dana Dunbar</t>
  </si>
  <si>
    <t>Feb. 3, 2023</t>
  </si>
  <si>
    <t>Camryn Hildebrand</t>
  </si>
  <si>
    <t>Brooklyn Olfert</t>
  </si>
  <si>
    <t>TWU 2003-08</t>
  </si>
  <si>
    <t>Haley Roe</t>
  </si>
  <si>
    <t>Laila Johnston</t>
  </si>
  <si>
    <t>Feb. 11, 2023</t>
  </si>
  <si>
    <t>Mya Morgan</t>
  </si>
  <si>
    <t>Feb. 10, 2023</t>
  </si>
  <si>
    <t>Portia Switzer</t>
  </si>
  <si>
    <t>Julia Arnold</t>
  </si>
  <si>
    <t>Kaylee Plouffe</t>
  </si>
  <si>
    <t>Feb. 18, 2023</t>
  </si>
  <si>
    <t>Sarah McGee</t>
  </si>
  <si>
    <t>MRU 2017-20, 2022-23</t>
  </si>
  <si>
    <t>TWU 2019-20, 2022-23</t>
  </si>
  <si>
    <t>Feb. 24, 2023</t>
  </si>
  <si>
    <t>Feb. 25, 2023</t>
  </si>
  <si>
    <t>Feb. 23, 2023</t>
  </si>
  <si>
    <t>Cailin Bitter</t>
  </si>
  <si>
    <t>Selva Planincic</t>
  </si>
  <si>
    <t>vs. UFV</t>
  </si>
  <si>
    <t>Feb. 26, 2023</t>
  </si>
  <si>
    <t>Mar. 3, 2023</t>
  </si>
  <si>
    <t>Mar. 4, 2023</t>
  </si>
  <si>
    <t>Ella Lawrence</t>
  </si>
  <si>
    <t>Mar. 10, 2023</t>
  </si>
  <si>
    <t>CWBrnz</t>
  </si>
  <si>
    <t>Andi Almonte</t>
  </si>
  <si>
    <t xml:space="preserve">Raya Surinx </t>
  </si>
  <si>
    <t xml:space="preserve">Sydney Grills </t>
  </si>
  <si>
    <t xml:space="preserve">Katreena Bentley </t>
  </si>
  <si>
    <t xml:space="preserve">Abigail Dueck </t>
  </si>
  <si>
    <t xml:space="preserve">Issy Robertshaw </t>
  </si>
  <si>
    <t xml:space="preserve">Emily Matsui </t>
  </si>
  <si>
    <t xml:space="preserve">Kacey Jost </t>
  </si>
  <si>
    <t xml:space="preserve">Amaya Perry </t>
  </si>
  <si>
    <t xml:space="preserve">Mikayla Benterud </t>
  </si>
  <si>
    <t xml:space="preserve">Nyadholi Thokbuom </t>
  </si>
  <si>
    <t>UBC 2016-20, UFV 2022-24</t>
  </si>
  <si>
    <t>SSK 2018-20, 2021-24</t>
  </si>
  <si>
    <t>Oct. 27, 2023</t>
  </si>
  <si>
    <t>Jessica Osczevski</t>
  </si>
  <si>
    <t>Akash Grewal</t>
  </si>
  <si>
    <t>Nov. 3, 2023</t>
  </si>
  <si>
    <t>Nov. 4, 2023</t>
  </si>
  <si>
    <t>Nov. 18, 2023</t>
  </si>
  <si>
    <t>Nov. 17, 2023</t>
  </si>
  <si>
    <t>(12-0-14)</t>
  </si>
  <si>
    <t>Nov. 25, 2023</t>
  </si>
  <si>
    <t>Kara Frith</t>
  </si>
  <si>
    <t>Nov. 24, 2023</t>
  </si>
  <si>
    <t>Dec. 2, 2023</t>
  </si>
  <si>
    <t>Sophie Reed</t>
  </si>
  <si>
    <t>Jan. 6, 2024</t>
  </si>
  <si>
    <t>Grace Vallis</t>
  </si>
  <si>
    <t>(17-0-21)</t>
  </si>
  <si>
    <t>Brenna Bedosky</t>
  </si>
  <si>
    <t>Jan. 12, 2024</t>
  </si>
  <si>
    <t>Jan. 19, 2024</t>
  </si>
  <si>
    <t>Madison Gardner</t>
  </si>
  <si>
    <t>Jan. 20, 2024</t>
  </si>
  <si>
    <t>2023-24</t>
  </si>
  <si>
    <t>WPG 2021-24</t>
  </si>
  <si>
    <t>MRU 2018-20, 2021-24</t>
  </si>
  <si>
    <t>Feb. 3, 2024</t>
  </si>
  <si>
    <t>Mariah Bereziuk</t>
  </si>
  <si>
    <t>Feb. 10, 2024</t>
  </si>
  <si>
    <t>Kendra Kern</t>
  </si>
  <si>
    <t>Talia Attieh</t>
  </si>
  <si>
    <t>Feb. 9, 2024</t>
  </si>
  <si>
    <t>ALB 2018-20, 2021-24</t>
  </si>
  <si>
    <t>Ella Gray</t>
  </si>
  <si>
    <t>Feb. 24, 2024</t>
  </si>
  <si>
    <t>Natalie Crews</t>
  </si>
  <si>
    <t>Feb. 23, 2024</t>
  </si>
  <si>
    <t>Erika Vermette</t>
  </si>
  <si>
    <t>Feb. 29, 2024</t>
  </si>
  <si>
    <t>Mar. 1, 2024</t>
  </si>
  <si>
    <t>Ronnie Dickson</t>
  </si>
  <si>
    <t>Brooklyn Brodner</t>
  </si>
  <si>
    <t>Mar. 8, 2024</t>
  </si>
  <si>
    <t>Mar. 9, 2024</t>
  </si>
  <si>
    <t>(6-0-10)</t>
  </si>
  <si>
    <t>Abby Guezen</t>
  </si>
  <si>
    <t>Mar. 16, 2024</t>
  </si>
  <si>
    <t>Kalysta Knappett</t>
  </si>
  <si>
    <t>SMU</t>
  </si>
  <si>
    <t>Mar. 15, 2024</t>
  </si>
  <si>
    <t>Mar. 17, 2024</t>
  </si>
  <si>
    <t>ACA</t>
  </si>
  <si>
    <t>Oct. 20, 2024</t>
  </si>
  <si>
    <t>MAN 2021-25</t>
  </si>
  <si>
    <t>UFV 2021-25</t>
  </si>
  <si>
    <t>UBCO 2019-20, 2022-25</t>
  </si>
  <si>
    <t>BDN 2021-23, SSK 2023-25</t>
  </si>
  <si>
    <t>TRU 2021-25</t>
  </si>
  <si>
    <t>WPG 2019-20, 2021-25</t>
  </si>
  <si>
    <t>Rida Erlalelitepe</t>
  </si>
  <si>
    <t>Oct. 25, 2024</t>
  </si>
  <si>
    <t>Alicja Hardy-Francis</t>
  </si>
  <si>
    <t>Nov. 2, 2024</t>
  </si>
  <si>
    <t>Nov. 15, 2024</t>
  </si>
  <si>
    <t>Nov. 16, 2024</t>
  </si>
  <si>
    <t>MAN 2022-25</t>
  </si>
  <si>
    <t>MAN 2019-20, 2021-25</t>
  </si>
  <si>
    <t>UBC 2016-20, 2024-25</t>
  </si>
  <si>
    <t>Cassadi Klapak</t>
  </si>
  <si>
    <t>Trinity Solecki</t>
  </si>
  <si>
    <t>CGY 2019-20, UBC 2021-25</t>
  </si>
  <si>
    <t>Natalie Funk</t>
  </si>
  <si>
    <t>TWU 2021-25</t>
  </si>
  <si>
    <t>Taylor Cangemi</t>
  </si>
  <si>
    <t>Lucy Borowski</t>
  </si>
  <si>
    <t>Jan. 10, 2025</t>
  </si>
  <si>
    <t>Olivia Boulding</t>
  </si>
  <si>
    <t>Jan. 18, 2025</t>
  </si>
  <si>
    <t>Samantha Krausher</t>
  </si>
  <si>
    <t>Jan. 25, 2025</t>
  </si>
  <si>
    <t>2024-25</t>
  </si>
  <si>
    <t>Feb. 1, 2025</t>
  </si>
  <si>
    <t>(12-0-17)</t>
  </si>
  <si>
    <t>Emma Boyd</t>
  </si>
  <si>
    <t>(min. 3 total attacks per set and played in 60% of team's games)</t>
  </si>
  <si>
    <t>Maryn Boldon</t>
  </si>
  <si>
    <t>Lexi Herrod</t>
  </si>
  <si>
    <t>MRU 2023-25</t>
  </si>
  <si>
    <t>ALB 2023-25</t>
  </si>
  <si>
    <t>Brooke Duncalfe</t>
  </si>
  <si>
    <t>Feb. 21, 2025</t>
  </si>
  <si>
    <t>Jessica Bergstrom</t>
  </si>
  <si>
    <t>Feb. 22, 2025</t>
  </si>
  <si>
    <t>Play-In</t>
  </si>
  <si>
    <t>Anya Fehr</t>
  </si>
  <si>
    <t>Feb. 20, 2025</t>
  </si>
  <si>
    <t>Feb. 27, 2025</t>
  </si>
  <si>
    <t>Feb. 28, 2025</t>
  </si>
  <si>
    <t>Mar. 1, 2025</t>
  </si>
  <si>
    <t>Mar. 2, 2025</t>
  </si>
  <si>
    <t>Emelie Silovs</t>
  </si>
  <si>
    <t>(10-1-13)</t>
  </si>
  <si>
    <t>Mar. 8, 2025</t>
  </si>
  <si>
    <t>Issy Robertshaw</t>
  </si>
  <si>
    <t>CWGold</t>
  </si>
  <si>
    <t>(10-2-14)</t>
  </si>
  <si>
    <t>Taryn Hannah</t>
  </si>
  <si>
    <t>Tielle Hagel</t>
  </si>
  <si>
    <t>Mar. 15, 2025</t>
  </si>
  <si>
    <t>Mar. 16, 2025</t>
  </si>
  <si>
    <t>Mar. 14, 2025</t>
  </si>
  <si>
    <t>6 aces recorded 44 times from 2009-25</t>
  </si>
  <si>
    <t>7 aces recorded 9 times from 2009-25</t>
  </si>
  <si>
    <t>4 solo blocks recorded 13 times from 2009-25</t>
  </si>
  <si>
    <t>4 solo blocks recorded 18 times from 2009-25</t>
  </si>
  <si>
    <t>3 solo blocks recorded 58 times from 2009-25</t>
  </si>
  <si>
    <t>Oct. 17, 2025</t>
  </si>
  <si>
    <t>11 block assists recorded 14 times from 2009-25</t>
  </si>
  <si>
    <t>UFV 2021-26</t>
  </si>
  <si>
    <t>UBC 2021-26</t>
  </si>
  <si>
    <t>BDN 2021-23, SSK 2023-26</t>
  </si>
  <si>
    <t>REG 2021-26</t>
  </si>
  <si>
    <t>ALB 2022-26</t>
  </si>
  <si>
    <t>TWU 2021-26</t>
  </si>
  <si>
    <t>WPG 2021-26</t>
  </si>
  <si>
    <t>ALB 2021-26</t>
  </si>
  <si>
    <t>Pre25-26</t>
  </si>
  <si>
    <t>2025-26</t>
  </si>
  <si>
    <t>(1999-2000 to 2025-26)</t>
  </si>
  <si>
    <t>MAN 2022-26</t>
  </si>
  <si>
    <t>MAN 2021-26</t>
  </si>
  <si>
    <t>UBCO 2021-26</t>
  </si>
  <si>
    <t>MRU 2021-26</t>
  </si>
  <si>
    <t>UFV 2022-26</t>
  </si>
  <si>
    <t>Payton Shimoda</t>
  </si>
  <si>
    <t>GMU 2021-26</t>
  </si>
  <si>
    <t>4 solo blocks recorded 1 time in 2025-26</t>
  </si>
  <si>
    <t>Nov. 8, 2025</t>
  </si>
  <si>
    <t>Nov. 7, 2025</t>
  </si>
  <si>
    <t>Isabella Stothart</t>
  </si>
  <si>
    <t>Nov. 22, 2025</t>
  </si>
  <si>
    <t>Leonora Barbulovich-Nad</t>
  </si>
  <si>
    <t>Nov. 21, 2025</t>
  </si>
  <si>
    <t>Nov. 29, 2025</t>
  </si>
  <si>
    <t>6 aces recorded 2 times in 2025-26</t>
  </si>
  <si>
    <t>Cressy Myah</t>
  </si>
  <si>
    <t>TWU 2022-26</t>
  </si>
  <si>
    <t>UBC 2022-26</t>
  </si>
  <si>
    <t>Olivia Andulajevic</t>
  </si>
  <si>
    <t>TRU 2022-26</t>
  </si>
  <si>
    <t>3 solo blocks recorded 4 times in 2025-26</t>
  </si>
  <si>
    <t>Sienna Driedger</t>
  </si>
  <si>
    <t>Jan. 17, 2026</t>
  </si>
  <si>
    <t>London Krahn</t>
  </si>
  <si>
    <t>Jan. 16, 2026</t>
  </si>
  <si>
    <t>(12-0-15)</t>
  </si>
  <si>
    <t>Jan. 24, 2026</t>
  </si>
  <si>
    <t>7 aces recorded 1 time in 2025-26</t>
  </si>
  <si>
    <t>Jan. 30, 2026</t>
  </si>
  <si>
    <t>Faith Obasi</t>
  </si>
  <si>
    <t>4 solo blocks recorded 2 times in 2025-26</t>
  </si>
  <si>
    <t>Piper Harkness</t>
  </si>
  <si>
    <t>Feb. 13, 2026</t>
  </si>
  <si>
    <t>Total Blocks (2009-26)</t>
  </si>
  <si>
    <t>Points (2009-26)</t>
  </si>
  <si>
    <t>Attack Pctg. (2009-26)</t>
  </si>
  <si>
    <t>Kills (2009-26)</t>
  </si>
  <si>
    <t>Assists (2009-26)</t>
  </si>
  <si>
    <t>Aces (2009-26)</t>
  </si>
  <si>
    <t>Digs (2009-26)</t>
  </si>
  <si>
    <t>Solo Blocks (2009-26)</t>
  </si>
  <si>
    <t>Block Assists (2009-26)</t>
  </si>
  <si>
    <t>Kills (1999-2026)</t>
  </si>
  <si>
    <t>Assists (1999-2026)</t>
  </si>
  <si>
    <t>Aces (1999-2026)</t>
  </si>
  <si>
    <t>Digs (1999-2026)</t>
  </si>
  <si>
    <t>Blocks (BS+BA) (1999-2026)</t>
  </si>
  <si>
    <t>Points (1999-2026)</t>
  </si>
  <si>
    <t>ALB 2023-26</t>
  </si>
  <si>
    <t>Mandi Feist</t>
  </si>
  <si>
    <t>UFV 2023-26</t>
  </si>
  <si>
    <t>16 kills recorded 9 times from 2009-25</t>
  </si>
  <si>
    <t>5 aces recorded 20 times from 2009-25</t>
  </si>
  <si>
    <t>7 total blocks recorded 16 times from 2009-25</t>
  </si>
  <si>
    <t>Kills (2003-2026)</t>
  </si>
  <si>
    <t>Assists (2003-2026)</t>
  </si>
  <si>
    <t>Aces (2003-2026)</t>
  </si>
  <si>
    <t>Digs (2003-2026)</t>
  </si>
  <si>
    <t>Blocks (BS+BA) (2003-2026)</t>
  </si>
  <si>
    <t>Points (2003-2026)</t>
  </si>
  <si>
    <t>Feb. 19, 2026</t>
  </si>
  <si>
    <t>Feb. 20, 2026</t>
  </si>
  <si>
    <t>Naomi Unger</t>
  </si>
  <si>
    <t>Feb. 22, 2026</t>
  </si>
  <si>
    <t>Narelle Arnold</t>
  </si>
  <si>
    <t>(8-2-11)</t>
  </si>
  <si>
    <t xml:space="preserve">MAN </t>
  </si>
  <si>
    <t>Feb. 27, 2026</t>
  </si>
  <si>
    <t>16 kills recorded 2 times in 2025-26</t>
  </si>
  <si>
    <t>Feb. 28, 2026</t>
  </si>
  <si>
    <t>Elizabeth Lee</t>
  </si>
  <si>
    <t>Faith Christensen</t>
  </si>
  <si>
    <t>Feb. 26, 2026</t>
  </si>
  <si>
    <t>Aviendah Plett</t>
  </si>
  <si>
    <t>(11-1-17)</t>
  </si>
  <si>
    <t>Mar. 7, 2026</t>
  </si>
  <si>
    <t>(2006-07 to 2025-26)</t>
  </si>
  <si>
    <t>Myah Cressy</t>
  </si>
  <si>
    <t>Mar. 13, 2026</t>
  </si>
  <si>
    <t>Mar. 15, 2026</t>
  </si>
  <si>
    <t>Maria Dancheva</t>
  </si>
  <si>
    <t>SHER</t>
  </si>
  <si>
    <t>Mar. 14,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</si>
</sst>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0.0"/>
    <numFmt numFmtId="166" formatCode=".000"/>
    <numFmt numFmtId="167" formatCode="0.0000"/>
    <numFmt numFmtId="168" formatCode=".0000"/>
  </numFmts>
  <fonts count="22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b/>
      <sz val="10"/>
      <name val="Calibri"/>
      <family val="2"/>
    </font>
    <font>
      <b/>
      <i/>
      <sz val="10"/>
      <name val="Arial"/>
      <family val="2"/>
    </font>
    <font>
      <sz val="1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i/>
      <sz val="10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0"/>
      <name val="Calibri"/>
      <family val="2"/>
      <scheme val="minor"/>
    </font>
    <font>
      <sz val="9"/>
      <name val="Calibri"/>
      <family val="2"/>
      <scheme val="minor"/>
    </font>
    <font>
      <sz val="9.5"/>
      <name val="Calibri"/>
      <family val="2"/>
      <scheme val="minor"/>
    </font>
    <font>
      <b/>
      <sz val="9.5"/>
      <name val="Calibri"/>
      <family val="2"/>
      <scheme val="minor"/>
    </font>
    <font>
      <b/>
      <u/>
      <sz val="9.5"/>
      <name val="Calibri"/>
      <family val="2"/>
      <scheme val="minor"/>
    </font>
    <font>
      <b/>
      <sz val="14"/>
      <name val="Calibri"/>
      <family val="2"/>
      <scheme val="minor"/>
    </font>
    <font>
      <b/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14">
    <xf numFmtId="0" fontId="0" fillId="0" borderId="0" xfId="0"/>
    <xf numFmtId="49" fontId="8" fillId="0" borderId="0" xfId="0" applyNumberFormat="1" applyFont="1"/>
    <xf numFmtId="49" fontId="8" fillId="0" borderId="0" xfId="0" applyNumberFormat="1" applyFont="1" applyAlignment="1">
      <alignment horizontal="center"/>
    </xf>
    <xf numFmtId="49" fontId="9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49" fontId="10" fillId="0" borderId="0" xfId="0" applyNumberFormat="1" applyFont="1"/>
    <xf numFmtId="49" fontId="8" fillId="0" borderId="0" xfId="0" applyNumberFormat="1" applyFont="1" applyAlignment="1">
      <alignment horizontal="right"/>
    </xf>
    <xf numFmtId="49" fontId="11" fillId="0" borderId="0" xfId="0" applyNumberFormat="1" applyFont="1"/>
    <xf numFmtId="49" fontId="10" fillId="0" borderId="0" xfId="0" applyNumberFormat="1" applyFont="1" applyAlignment="1">
      <alignment horizontal="center"/>
    </xf>
    <xf numFmtId="0" fontId="8" fillId="0" borderId="0" xfId="0" applyFont="1" applyAlignment="1">
      <alignment horizontal="left"/>
    </xf>
    <xf numFmtId="0" fontId="8" fillId="0" borderId="0" xfId="0" applyFont="1"/>
    <xf numFmtId="0" fontId="10" fillId="0" borderId="0" xfId="0" applyFont="1" applyAlignment="1">
      <alignment horizontal="left"/>
    </xf>
    <xf numFmtId="0" fontId="10" fillId="0" borderId="0" xfId="0" applyFont="1"/>
    <xf numFmtId="0" fontId="8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164" fontId="8" fillId="0" borderId="0" xfId="0" applyNumberFormat="1" applyFont="1" applyAlignment="1">
      <alignment horizontal="left"/>
    </xf>
    <xf numFmtId="0" fontId="12" fillId="0" borderId="0" xfId="0" applyFont="1"/>
    <xf numFmtId="49" fontId="10" fillId="0" borderId="0" xfId="0" applyNumberFormat="1" applyFont="1" applyAlignment="1">
      <alignment horizontal="left"/>
    </xf>
    <xf numFmtId="49" fontId="8" fillId="0" borderId="0" xfId="0" applyNumberFormat="1" applyFont="1" applyAlignment="1">
      <alignment horizontal="left"/>
    </xf>
    <xf numFmtId="2" fontId="8" fillId="0" borderId="0" xfId="0" applyNumberFormat="1" applyFont="1" applyAlignment="1">
      <alignment horizontal="center"/>
    </xf>
    <xf numFmtId="165" fontId="8" fillId="0" borderId="0" xfId="0" applyNumberFormat="1" applyFont="1" applyAlignment="1">
      <alignment horizontal="left"/>
    </xf>
    <xf numFmtId="165" fontId="8" fillId="0" borderId="0" xfId="0" applyNumberFormat="1" applyFont="1" applyAlignment="1">
      <alignment horizontal="center"/>
    </xf>
    <xf numFmtId="49" fontId="13" fillId="0" borderId="0" xfId="0" applyNumberFormat="1" applyFont="1" applyAlignment="1">
      <alignment horizontal="center"/>
    </xf>
    <xf numFmtId="164" fontId="8" fillId="0" borderId="0" xfId="0" applyNumberFormat="1" applyFont="1"/>
    <xf numFmtId="164" fontId="10" fillId="0" borderId="0" xfId="0" applyNumberFormat="1" applyFont="1"/>
    <xf numFmtId="0" fontId="10" fillId="0" borderId="0" xfId="0" applyFont="1" applyAlignment="1">
      <alignment horizontal="right"/>
    </xf>
    <xf numFmtId="1" fontId="8" fillId="0" borderId="0" xfId="0" applyNumberFormat="1" applyFont="1" applyAlignment="1">
      <alignment horizontal="center"/>
    </xf>
    <xf numFmtId="166" fontId="8" fillId="0" borderId="0" xfId="0" applyNumberFormat="1" applyFont="1"/>
    <xf numFmtId="166" fontId="10" fillId="0" borderId="0" xfId="0" applyNumberFormat="1" applyFont="1"/>
    <xf numFmtId="2" fontId="8" fillId="0" borderId="0" xfId="0" applyNumberFormat="1" applyFont="1"/>
    <xf numFmtId="2" fontId="10" fillId="0" borderId="0" xfId="0" applyNumberFormat="1" applyFont="1"/>
    <xf numFmtId="167" fontId="8" fillId="0" borderId="0" xfId="0" applyNumberFormat="1" applyFont="1" applyAlignment="1">
      <alignment horizontal="left"/>
    </xf>
    <xf numFmtId="165" fontId="10" fillId="0" borderId="0" xfId="0" applyNumberFormat="1" applyFont="1" applyAlignment="1">
      <alignment horizontal="right"/>
    </xf>
    <xf numFmtId="165" fontId="8" fillId="0" borderId="0" xfId="0" applyNumberFormat="1" applyFont="1" applyAlignment="1">
      <alignment horizontal="right"/>
    </xf>
    <xf numFmtId="0" fontId="3" fillId="0" borderId="0" xfId="0" applyFont="1"/>
    <xf numFmtId="0" fontId="4" fillId="0" borderId="0" xfId="0" applyFont="1"/>
    <xf numFmtId="0" fontId="10" fillId="2" borderId="0" xfId="0" applyFont="1" applyFill="1" applyAlignment="1">
      <alignment horizontal="left"/>
    </xf>
    <xf numFmtId="165" fontId="10" fillId="2" borderId="0" xfId="0" applyNumberFormat="1" applyFont="1" applyFill="1" applyAlignment="1">
      <alignment horizontal="left"/>
    </xf>
    <xf numFmtId="0" fontId="11" fillId="0" borderId="0" xfId="0" applyFont="1"/>
    <xf numFmtId="0" fontId="11" fillId="0" borderId="0" xfId="0" applyFont="1" applyAlignment="1">
      <alignment horizontal="right"/>
    </xf>
    <xf numFmtId="0" fontId="14" fillId="0" borderId="0" xfId="0" applyFont="1" applyAlignment="1">
      <alignment horizontal="center"/>
    </xf>
    <xf numFmtId="49" fontId="10" fillId="0" borderId="0" xfId="0" applyNumberFormat="1" applyFont="1" applyAlignment="1">
      <alignment horizontal="right"/>
    </xf>
    <xf numFmtId="165" fontId="8" fillId="0" borderId="0" xfId="0" applyNumberFormat="1" applyFont="1"/>
    <xf numFmtId="49" fontId="14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/>
    <xf numFmtId="0" fontId="15" fillId="0" borderId="0" xfId="0" applyFont="1"/>
    <xf numFmtId="0" fontId="5" fillId="0" borderId="0" xfId="0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/>
    <xf numFmtId="166" fontId="8" fillId="0" borderId="0" xfId="0" applyNumberFormat="1" applyFont="1" applyAlignment="1">
      <alignment horizontal="center"/>
    </xf>
    <xf numFmtId="168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left"/>
    </xf>
    <xf numFmtId="0" fontId="10" fillId="2" borderId="0" xfId="0" applyFont="1" applyFill="1" applyAlignment="1">
      <alignment horizontal="center"/>
    </xf>
    <xf numFmtId="0" fontId="7" fillId="0" borderId="0" xfId="0" applyFont="1"/>
    <xf numFmtId="165" fontId="10" fillId="2" borderId="0" xfId="0" applyNumberFormat="1" applyFont="1" applyFill="1" applyAlignment="1">
      <alignment horizontal="center"/>
    </xf>
    <xf numFmtId="0" fontId="8" fillId="0" borderId="0" xfId="0" applyFont="1" applyAlignment="1">
      <alignment wrapText="1"/>
    </xf>
    <xf numFmtId="164" fontId="10" fillId="2" borderId="0" xfId="0" applyNumberFormat="1" applyFont="1" applyFill="1" applyAlignment="1">
      <alignment horizontal="center"/>
    </xf>
    <xf numFmtId="166" fontId="10" fillId="2" borderId="0" xfId="0" applyNumberFormat="1" applyFont="1" applyFill="1" applyAlignment="1">
      <alignment horizontal="center"/>
    </xf>
    <xf numFmtId="1" fontId="10" fillId="0" borderId="0" xfId="0" applyNumberFormat="1" applyFont="1" applyAlignment="1">
      <alignment horizontal="center"/>
    </xf>
    <xf numFmtId="0" fontId="2" fillId="0" borderId="0" xfId="0" applyFont="1"/>
    <xf numFmtId="164" fontId="0" fillId="0" borderId="0" xfId="0" applyNumberFormat="1"/>
    <xf numFmtId="164" fontId="3" fillId="0" borderId="0" xfId="0" applyNumberFormat="1" applyFont="1"/>
    <xf numFmtId="164" fontId="4" fillId="0" borderId="0" xfId="0" applyNumberFormat="1" applyFont="1"/>
    <xf numFmtId="165" fontId="10" fillId="0" borderId="0" xfId="0" applyNumberFormat="1" applyFont="1" applyAlignment="1">
      <alignment horizontal="center"/>
    </xf>
    <xf numFmtId="0" fontId="0" fillId="0" borderId="1" xfId="0" applyBorder="1"/>
    <xf numFmtId="0" fontId="8" fillId="0" borderId="1" xfId="0" applyFont="1" applyBorder="1"/>
    <xf numFmtId="0" fontId="11" fillId="0" borderId="1" xfId="0" applyFont="1" applyBorder="1" applyAlignment="1">
      <alignment horizontal="right"/>
    </xf>
    <xf numFmtId="0" fontId="16" fillId="0" borderId="0" xfId="0" applyFont="1"/>
    <xf numFmtId="0" fontId="11" fillId="0" borderId="2" xfId="0" applyFont="1" applyBorder="1" applyAlignment="1">
      <alignment horizontal="right"/>
    </xf>
    <xf numFmtId="0" fontId="8" fillId="0" borderId="2" xfId="0" applyFont="1" applyBorder="1" applyAlignment="1">
      <alignment horizontal="right"/>
    </xf>
    <xf numFmtId="0" fontId="11" fillId="0" borderId="1" xfId="0" applyFont="1" applyBorder="1"/>
    <xf numFmtId="0" fontId="13" fillId="0" borderId="0" xfId="0" applyFont="1"/>
    <xf numFmtId="0" fontId="10" fillId="0" borderId="2" xfId="0" applyFont="1" applyBorder="1" applyAlignment="1">
      <alignment horizontal="right"/>
    </xf>
    <xf numFmtId="0" fontId="4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right"/>
    </xf>
    <xf numFmtId="49" fontId="10" fillId="0" borderId="2" xfId="0" applyNumberFormat="1" applyFont="1" applyBorder="1" applyAlignment="1">
      <alignment horizontal="right"/>
    </xf>
    <xf numFmtId="0" fontId="18" fillId="0" borderId="0" xfId="0" applyFont="1" applyAlignment="1">
      <alignment horizontal="right"/>
    </xf>
    <xf numFmtId="0" fontId="19" fillId="0" borderId="0" xfId="0" applyFont="1" applyAlignment="1">
      <alignment horizontal="right"/>
    </xf>
    <xf numFmtId="0" fontId="17" fillId="3" borderId="0" xfId="0" applyFont="1" applyFill="1" applyAlignment="1">
      <alignment horizontal="right"/>
    </xf>
    <xf numFmtId="15" fontId="10" fillId="0" borderId="2" xfId="0" applyNumberFormat="1" applyFont="1" applyBorder="1" applyAlignment="1">
      <alignment horizontal="right"/>
    </xf>
    <xf numFmtId="49" fontId="10" fillId="2" borderId="0" xfId="0" applyNumberFormat="1" applyFont="1" applyFill="1" applyAlignment="1">
      <alignment horizontal="center"/>
    </xf>
    <xf numFmtId="0" fontId="10" fillId="0" borderId="1" xfId="0" applyFont="1" applyBorder="1"/>
    <xf numFmtId="0" fontId="10" fillId="3" borderId="0" xfId="0" applyFont="1" applyFill="1" applyAlignment="1">
      <alignment horizontal="left"/>
    </xf>
    <xf numFmtId="0" fontId="10" fillId="3" borderId="0" xfId="0" applyFont="1" applyFill="1" applyAlignment="1">
      <alignment horizontal="center"/>
    </xf>
    <xf numFmtId="166" fontId="10" fillId="3" borderId="0" xfId="0" applyNumberFormat="1" applyFont="1" applyFill="1" applyAlignment="1">
      <alignment horizontal="center"/>
    </xf>
    <xf numFmtId="165" fontId="10" fillId="3" borderId="0" xfId="0" applyNumberFormat="1" applyFont="1" applyFill="1" applyAlignment="1">
      <alignment horizontal="center"/>
    </xf>
    <xf numFmtId="164" fontId="10" fillId="3" borderId="0" xfId="0" applyNumberFormat="1" applyFont="1" applyFill="1" applyAlignment="1">
      <alignment horizontal="center"/>
    </xf>
    <xf numFmtId="164" fontId="10" fillId="3" borderId="0" xfId="0" applyNumberFormat="1" applyFont="1" applyFill="1" applyAlignment="1">
      <alignment horizontal="left"/>
    </xf>
    <xf numFmtId="167" fontId="10" fillId="3" borderId="0" xfId="0" applyNumberFormat="1" applyFont="1" applyFill="1" applyAlignment="1">
      <alignment horizontal="left"/>
    </xf>
    <xf numFmtId="0" fontId="18" fillId="3" borderId="0" xfId="0" applyFont="1" applyFill="1" applyAlignment="1">
      <alignment horizontal="right"/>
    </xf>
    <xf numFmtId="15" fontId="8" fillId="0" borderId="2" xfId="0" applyNumberFormat="1" applyFont="1" applyBorder="1" applyAlignment="1">
      <alignment horizontal="right"/>
    </xf>
    <xf numFmtId="49" fontId="10" fillId="2" borderId="0" xfId="0" applyNumberFormat="1" applyFont="1" applyFill="1" applyAlignment="1">
      <alignment horizontal="left"/>
    </xf>
    <xf numFmtId="165" fontId="10" fillId="3" borderId="0" xfId="0" applyNumberFormat="1" applyFont="1" applyFill="1" applyAlignment="1">
      <alignment horizontal="left"/>
    </xf>
    <xf numFmtId="15" fontId="10" fillId="0" borderId="0" xfId="0" applyNumberFormat="1" applyFont="1" applyAlignment="1">
      <alignment horizontal="right"/>
    </xf>
    <xf numFmtId="168" fontId="10" fillId="3" borderId="0" xfId="0" applyNumberFormat="1" applyFont="1" applyFill="1" applyAlignment="1">
      <alignment horizontal="center"/>
    </xf>
    <xf numFmtId="0" fontId="21" fillId="0" borderId="0" xfId="0" applyFont="1"/>
    <xf numFmtId="0" fontId="16" fillId="0" borderId="0" xfId="0" applyFont="1" applyAlignment="1">
      <alignment horizontal="right"/>
    </xf>
    <xf numFmtId="0" fontId="21" fillId="0" borderId="0" xfId="0" applyFont="1" applyAlignment="1">
      <alignment horizontal="right"/>
    </xf>
    <xf numFmtId="168" fontId="10" fillId="2" borderId="0" xfId="0" applyNumberFormat="1" applyFont="1" applyFill="1" applyAlignment="1">
      <alignment horizontal="center"/>
    </xf>
    <xf numFmtId="49" fontId="10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0" fontId="8" fillId="0" borderId="0" xfId="0" applyFont="1"/>
    <xf numFmtId="49" fontId="20" fillId="0" borderId="0" xfId="0" applyNumberFormat="1" applyFont="1" applyAlignment="1">
      <alignment horizontal="center"/>
    </xf>
    <xf numFmtId="49" fontId="8" fillId="0" borderId="0" xfId="0" applyNumberFormat="1" applyFont="1" applyAlignment="1">
      <alignment horizontal="center"/>
    </xf>
    <xf numFmtId="49" fontId="13" fillId="0" borderId="0" xfId="0" applyNumberFormat="1" applyFont="1" applyAlignment="1">
      <alignment horizontal="center"/>
    </xf>
    <xf numFmtId="49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49" fontId="15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5"/>
  <sheetViews>
    <sheetView topLeftCell="A58" workbookViewId="0">
      <selection activeCell="B31" sqref="B31:J95"/>
    </sheetView>
  </sheetViews>
  <sheetFormatPr defaultRowHeight="12.75" x14ac:dyDescent="0.2"/>
  <cols>
    <col min="1" max="1" width="3" bestFit="1" customWidth="1"/>
    <col min="3" max="3" width="17.28515625" bestFit="1" customWidth="1"/>
    <col min="4" max="4" width="31" customWidth="1"/>
    <col min="5" max="6" width="9.140625" customWidth="1"/>
  </cols>
  <sheetData>
    <row r="1" spans="1:10" ht="18.75" x14ac:dyDescent="0.3">
      <c r="B1" s="105" t="s">
        <v>411</v>
      </c>
      <c r="C1" s="106"/>
      <c r="D1" s="106"/>
      <c r="E1" s="106"/>
      <c r="F1" s="106"/>
      <c r="G1" s="106"/>
      <c r="H1" s="106"/>
    </row>
    <row r="2" spans="1:10" x14ac:dyDescent="0.2">
      <c r="B2" s="107" t="s">
        <v>1208</v>
      </c>
      <c r="C2" s="107"/>
      <c r="D2" s="107"/>
      <c r="E2" s="107"/>
      <c r="F2" s="107"/>
      <c r="G2" s="107"/>
      <c r="H2" s="107"/>
    </row>
    <row r="4" spans="1:10" x14ac:dyDescent="0.2">
      <c r="B4" s="55" t="s">
        <v>412</v>
      </c>
    </row>
    <row r="5" spans="1:10" x14ac:dyDescent="0.2">
      <c r="B5" s="8" t="s">
        <v>207</v>
      </c>
      <c r="C5" s="1"/>
      <c r="D5" s="5" t="s">
        <v>290</v>
      </c>
      <c r="E5" s="8" t="s">
        <v>414</v>
      </c>
      <c r="F5" s="8" t="s">
        <v>416</v>
      </c>
      <c r="G5" s="8" t="s">
        <v>1206</v>
      </c>
      <c r="H5" s="8" t="s">
        <v>1207</v>
      </c>
      <c r="I5" s="8" t="s">
        <v>1206</v>
      </c>
      <c r="J5" s="8" t="s">
        <v>1207</v>
      </c>
    </row>
    <row r="6" spans="1:10" x14ac:dyDescent="0.2">
      <c r="A6" s="13">
        <v>1</v>
      </c>
      <c r="B6" s="26">
        <v>1377</v>
      </c>
      <c r="C6" s="10" t="s">
        <v>437</v>
      </c>
      <c r="D6" s="10" t="s">
        <v>549</v>
      </c>
      <c r="E6" s="4">
        <v>327</v>
      </c>
      <c r="F6" s="48">
        <f>B6/E6</f>
        <v>4.2110091743119265</v>
      </c>
      <c r="G6" s="4"/>
      <c r="H6" s="4"/>
      <c r="I6" s="4"/>
      <c r="J6" s="4"/>
    </row>
    <row r="7" spans="1:10" x14ac:dyDescent="0.2">
      <c r="A7" s="13">
        <v>2</v>
      </c>
      <c r="B7" s="26">
        <v>1321</v>
      </c>
      <c r="C7" s="10" t="s">
        <v>168</v>
      </c>
      <c r="D7" s="10" t="s">
        <v>303</v>
      </c>
      <c r="E7" s="4">
        <v>343</v>
      </c>
      <c r="F7" s="48">
        <f>B7/E7</f>
        <v>3.8513119533527695</v>
      </c>
      <c r="G7" s="4"/>
      <c r="H7" s="4"/>
      <c r="I7" s="4"/>
      <c r="J7" s="4"/>
    </row>
    <row r="8" spans="1:10" x14ac:dyDescent="0.2">
      <c r="A8" s="13">
        <v>3</v>
      </c>
      <c r="B8" s="86">
        <f>G8+H8</f>
        <v>1296</v>
      </c>
      <c r="C8" s="12" t="s">
        <v>1034</v>
      </c>
      <c r="D8" s="12" t="s">
        <v>1209</v>
      </c>
      <c r="E8" s="4">
        <f>I8+J8</f>
        <v>295</v>
      </c>
      <c r="F8" s="48">
        <f>B8/E8</f>
        <v>4.3932203389830509</v>
      </c>
      <c r="G8" s="4">
        <v>981</v>
      </c>
      <c r="H8" s="4">
        <v>315</v>
      </c>
      <c r="I8" s="4">
        <v>225</v>
      </c>
      <c r="J8" s="4">
        <v>70</v>
      </c>
    </row>
    <row r="9" spans="1:10" x14ac:dyDescent="0.2">
      <c r="A9" s="13">
        <v>4</v>
      </c>
      <c r="B9" s="26">
        <v>1293</v>
      </c>
      <c r="C9" s="10" t="s">
        <v>208</v>
      </c>
      <c r="D9" s="10" t="s">
        <v>404</v>
      </c>
      <c r="E9" s="4">
        <v>373</v>
      </c>
      <c r="F9" s="48">
        <v>3.4664879356568363</v>
      </c>
      <c r="G9" s="4"/>
      <c r="H9" s="4"/>
      <c r="I9" s="4"/>
      <c r="J9" s="4"/>
    </row>
    <row r="10" spans="1:10" x14ac:dyDescent="0.2">
      <c r="A10" s="13">
        <v>5</v>
      </c>
      <c r="B10" s="4">
        <v>1254</v>
      </c>
      <c r="C10" s="10" t="s">
        <v>50</v>
      </c>
      <c r="D10" s="10" t="s">
        <v>227</v>
      </c>
      <c r="E10" s="4">
        <v>350</v>
      </c>
      <c r="F10" s="48">
        <f t="shared" ref="F10:F27" si="0">B10/E10</f>
        <v>3.5828571428571427</v>
      </c>
      <c r="G10" s="2"/>
      <c r="H10" s="2"/>
      <c r="I10" s="4"/>
      <c r="J10" s="4"/>
    </row>
    <row r="11" spans="1:10" x14ac:dyDescent="0.2">
      <c r="A11" s="13">
        <v>6</v>
      </c>
      <c r="B11" s="4">
        <v>1234</v>
      </c>
      <c r="C11" s="10" t="s">
        <v>456</v>
      </c>
      <c r="D11" s="10" t="s">
        <v>467</v>
      </c>
      <c r="E11" s="4">
        <v>349</v>
      </c>
      <c r="F11" s="48">
        <f t="shared" si="0"/>
        <v>3.5358166189111748</v>
      </c>
      <c r="G11" s="4"/>
      <c r="H11" s="4"/>
      <c r="I11" s="4"/>
      <c r="J11" s="4"/>
    </row>
    <row r="12" spans="1:10" x14ac:dyDescent="0.2">
      <c r="A12" s="13">
        <v>7</v>
      </c>
      <c r="B12" s="26">
        <v>1226</v>
      </c>
      <c r="C12" s="10" t="s">
        <v>170</v>
      </c>
      <c r="D12" s="10" t="s">
        <v>307</v>
      </c>
      <c r="E12" s="4">
        <v>339</v>
      </c>
      <c r="F12" s="48">
        <f t="shared" si="0"/>
        <v>3.6165191740412981</v>
      </c>
      <c r="G12" s="4"/>
      <c r="H12" s="4"/>
      <c r="I12" s="4"/>
      <c r="J12" s="4"/>
    </row>
    <row r="13" spans="1:10" x14ac:dyDescent="0.2">
      <c r="A13" s="13">
        <v>8</v>
      </c>
      <c r="B13" s="26">
        <v>1225</v>
      </c>
      <c r="C13" s="10" t="s">
        <v>840</v>
      </c>
      <c r="D13" s="10" t="s">
        <v>1027</v>
      </c>
      <c r="E13" s="4">
        <v>382</v>
      </c>
      <c r="F13" s="48">
        <f t="shared" si="0"/>
        <v>3.2068062827225132</v>
      </c>
      <c r="G13" s="4"/>
      <c r="H13" s="4"/>
      <c r="I13" s="4"/>
      <c r="J13" s="4"/>
    </row>
    <row r="14" spans="1:10" x14ac:dyDescent="0.2">
      <c r="A14" s="13">
        <v>9</v>
      </c>
      <c r="B14" s="26">
        <v>1220</v>
      </c>
      <c r="C14" s="10" t="s">
        <v>292</v>
      </c>
      <c r="D14" s="10" t="s">
        <v>538</v>
      </c>
      <c r="E14" s="4">
        <v>395</v>
      </c>
      <c r="F14" s="48">
        <f t="shared" si="0"/>
        <v>3.0886075949367089</v>
      </c>
      <c r="G14" s="4"/>
      <c r="H14" s="4"/>
      <c r="I14" s="4"/>
      <c r="J14" s="4"/>
    </row>
    <row r="15" spans="1:10" x14ac:dyDescent="0.2">
      <c r="A15" s="13">
        <v>10</v>
      </c>
      <c r="B15" s="26">
        <v>1217</v>
      </c>
      <c r="C15" s="10" t="s">
        <v>502</v>
      </c>
      <c r="D15" s="10" t="s">
        <v>552</v>
      </c>
      <c r="E15" s="4">
        <v>406</v>
      </c>
      <c r="F15" s="48">
        <f t="shared" si="0"/>
        <v>2.9975369458128078</v>
      </c>
      <c r="G15" s="4"/>
      <c r="H15" s="4"/>
      <c r="I15" s="4"/>
      <c r="J15" s="4"/>
    </row>
    <row r="16" spans="1:10" x14ac:dyDescent="0.2">
      <c r="A16" s="13">
        <v>11</v>
      </c>
      <c r="B16" s="4">
        <v>1211</v>
      </c>
      <c r="C16" s="10" t="s">
        <v>201</v>
      </c>
      <c r="D16" s="10" t="s">
        <v>308</v>
      </c>
      <c r="E16" s="4">
        <v>261</v>
      </c>
      <c r="F16" s="48">
        <f t="shared" si="0"/>
        <v>4.6398467432950188</v>
      </c>
      <c r="G16" s="4"/>
      <c r="H16" s="4"/>
      <c r="I16" s="4"/>
      <c r="J16" s="4"/>
    </row>
    <row r="17" spans="1:10" x14ac:dyDescent="0.2">
      <c r="A17" s="13">
        <v>12</v>
      </c>
      <c r="B17" s="54">
        <f>G17+H17</f>
        <v>1196</v>
      </c>
      <c r="C17" s="5" t="s">
        <v>439</v>
      </c>
      <c r="D17" s="12" t="s">
        <v>1080</v>
      </c>
      <c r="E17" s="4">
        <f>I17+J17</f>
        <v>375</v>
      </c>
      <c r="F17" s="48">
        <f t="shared" si="0"/>
        <v>3.1893333333333334</v>
      </c>
      <c r="G17" s="4">
        <v>1196</v>
      </c>
      <c r="H17" s="4"/>
      <c r="I17" s="4">
        <v>375</v>
      </c>
      <c r="J17" s="4"/>
    </row>
    <row r="18" spans="1:10" x14ac:dyDescent="0.2">
      <c r="A18" s="13">
        <v>13</v>
      </c>
      <c r="B18" s="4">
        <v>1174</v>
      </c>
      <c r="C18" s="10" t="s">
        <v>133</v>
      </c>
      <c r="D18" s="10" t="s">
        <v>228</v>
      </c>
      <c r="E18" s="4">
        <v>319</v>
      </c>
      <c r="F18" s="48">
        <f t="shared" si="0"/>
        <v>3.6802507836990594</v>
      </c>
      <c r="G18" s="2"/>
      <c r="H18" s="2"/>
      <c r="I18" s="4"/>
      <c r="J18" s="4"/>
    </row>
    <row r="19" spans="1:10" x14ac:dyDescent="0.2">
      <c r="A19" s="13">
        <v>14</v>
      </c>
      <c r="B19" s="4">
        <v>1135</v>
      </c>
      <c r="C19" s="10" t="s">
        <v>47</v>
      </c>
      <c r="D19" s="10" t="s">
        <v>294</v>
      </c>
      <c r="E19" s="4">
        <v>336</v>
      </c>
      <c r="F19" s="48">
        <f t="shared" si="0"/>
        <v>3.3779761904761907</v>
      </c>
      <c r="G19" s="2"/>
      <c r="H19" s="2"/>
    </row>
    <row r="20" spans="1:10" x14ac:dyDescent="0.2">
      <c r="A20" s="13">
        <v>15</v>
      </c>
      <c r="B20" s="4">
        <v>1108</v>
      </c>
      <c r="C20" s="10" t="s">
        <v>105</v>
      </c>
      <c r="D20" s="10" t="s">
        <v>230</v>
      </c>
      <c r="E20" s="4">
        <v>376</v>
      </c>
      <c r="F20" s="48">
        <f t="shared" si="0"/>
        <v>2.9468085106382977</v>
      </c>
      <c r="G20" s="2"/>
      <c r="H20" s="2"/>
    </row>
    <row r="21" spans="1:10" x14ac:dyDescent="0.2">
      <c r="A21" s="13">
        <v>16</v>
      </c>
      <c r="B21" s="4">
        <v>1091</v>
      </c>
      <c r="C21" s="10" t="s">
        <v>140</v>
      </c>
      <c r="D21" s="10" t="s">
        <v>501</v>
      </c>
      <c r="E21" s="4">
        <v>322</v>
      </c>
      <c r="F21" s="48">
        <f t="shared" si="0"/>
        <v>3.3881987577639752</v>
      </c>
      <c r="G21" s="2"/>
      <c r="H21" s="2"/>
    </row>
    <row r="22" spans="1:10" x14ac:dyDescent="0.2">
      <c r="A22" s="13">
        <v>17</v>
      </c>
      <c r="B22" s="4">
        <v>1062</v>
      </c>
      <c r="C22" s="10" t="s">
        <v>130</v>
      </c>
      <c r="D22" s="10" t="s">
        <v>451</v>
      </c>
      <c r="E22" s="4">
        <v>289</v>
      </c>
      <c r="F22" s="48">
        <f t="shared" si="0"/>
        <v>3.6747404844290656</v>
      </c>
      <c r="G22" s="2"/>
      <c r="H22" s="2"/>
    </row>
    <row r="23" spans="1:10" x14ac:dyDescent="0.2">
      <c r="A23" s="13">
        <v>18</v>
      </c>
      <c r="B23" s="86">
        <f>G23+H23</f>
        <v>1043</v>
      </c>
      <c r="C23" s="12" t="s">
        <v>1024</v>
      </c>
      <c r="D23" s="12" t="s">
        <v>1213</v>
      </c>
      <c r="E23" s="4">
        <f>I23+J23</f>
        <v>328</v>
      </c>
      <c r="F23" s="48">
        <f t="shared" si="0"/>
        <v>3.1798780487804876</v>
      </c>
      <c r="G23" s="4">
        <v>829</v>
      </c>
      <c r="H23" s="4">
        <v>214</v>
      </c>
      <c r="I23" s="4">
        <v>256</v>
      </c>
      <c r="J23" s="4">
        <v>72</v>
      </c>
    </row>
    <row r="24" spans="1:10" x14ac:dyDescent="0.2">
      <c r="A24" s="13">
        <v>19</v>
      </c>
      <c r="B24" s="26">
        <v>1028</v>
      </c>
      <c r="C24" s="10" t="s">
        <v>842</v>
      </c>
      <c r="D24" s="10" t="s">
        <v>1027</v>
      </c>
      <c r="E24" s="4">
        <v>349</v>
      </c>
      <c r="F24" s="48">
        <f t="shared" si="0"/>
        <v>2.9455587392550142</v>
      </c>
      <c r="G24" s="4"/>
      <c r="H24" s="4"/>
      <c r="I24" s="4"/>
      <c r="J24" s="4"/>
    </row>
    <row r="25" spans="1:10" x14ac:dyDescent="0.2">
      <c r="A25" s="13">
        <v>20</v>
      </c>
      <c r="B25" s="4">
        <v>1028</v>
      </c>
      <c r="C25" s="1" t="s">
        <v>131</v>
      </c>
      <c r="D25" s="1" t="s">
        <v>232</v>
      </c>
      <c r="E25" s="4">
        <v>353</v>
      </c>
      <c r="F25" s="48">
        <f t="shared" si="0"/>
        <v>2.9121813031161472</v>
      </c>
      <c r="G25" s="2"/>
      <c r="H25" s="2"/>
    </row>
    <row r="26" spans="1:10" x14ac:dyDescent="0.2">
      <c r="A26" s="13">
        <v>21</v>
      </c>
      <c r="B26" s="4">
        <v>1006</v>
      </c>
      <c r="C26" s="10" t="s">
        <v>106</v>
      </c>
      <c r="D26" s="10" t="s">
        <v>233</v>
      </c>
      <c r="E26" s="4">
        <v>365</v>
      </c>
      <c r="F26" s="48">
        <f t="shared" si="0"/>
        <v>2.7561643835616438</v>
      </c>
      <c r="G26" s="2"/>
      <c r="H26" s="2"/>
    </row>
    <row r="27" spans="1:10" x14ac:dyDescent="0.2">
      <c r="A27" s="13">
        <v>22</v>
      </c>
      <c r="B27" s="4">
        <v>1003</v>
      </c>
      <c r="C27" s="10" t="s">
        <v>54</v>
      </c>
      <c r="D27" s="10" t="s">
        <v>234</v>
      </c>
      <c r="E27" s="4">
        <v>349</v>
      </c>
      <c r="F27" s="48">
        <f t="shared" si="0"/>
        <v>2.8739255014326646</v>
      </c>
      <c r="G27" s="2"/>
      <c r="H27" s="2"/>
    </row>
    <row r="29" spans="1:10" x14ac:dyDescent="0.2">
      <c r="B29" s="55" t="s">
        <v>413</v>
      </c>
    </row>
    <row r="30" spans="1:10" x14ac:dyDescent="0.2">
      <c r="A30" s="1"/>
      <c r="B30" s="8" t="s">
        <v>214</v>
      </c>
      <c r="C30" s="1"/>
      <c r="D30" s="5" t="s">
        <v>290</v>
      </c>
      <c r="E30" s="8" t="s">
        <v>414</v>
      </c>
      <c r="F30" s="8" t="s">
        <v>415</v>
      </c>
      <c r="G30" s="8" t="s">
        <v>1206</v>
      </c>
      <c r="H30" s="8" t="s">
        <v>1207</v>
      </c>
      <c r="I30" s="8" t="s">
        <v>1206</v>
      </c>
      <c r="J30" s="8" t="s">
        <v>1207</v>
      </c>
    </row>
    <row r="31" spans="1:10" x14ac:dyDescent="0.2">
      <c r="A31" s="9">
        <v>1</v>
      </c>
      <c r="B31" s="26">
        <v>175</v>
      </c>
      <c r="C31" s="10" t="s">
        <v>138</v>
      </c>
      <c r="D31" s="10" t="s">
        <v>303</v>
      </c>
      <c r="E31" s="4">
        <v>411</v>
      </c>
      <c r="F31" s="48">
        <f t="shared" ref="F31:F62" si="1">B31/E31</f>
        <v>0.42579075425790752</v>
      </c>
      <c r="G31" s="4"/>
      <c r="H31" s="4"/>
      <c r="I31" s="4"/>
      <c r="J31" s="4"/>
    </row>
    <row r="32" spans="1:10" x14ac:dyDescent="0.2">
      <c r="A32" s="9">
        <v>2</v>
      </c>
      <c r="B32" s="86">
        <f>G32+H32</f>
        <v>173</v>
      </c>
      <c r="C32" s="12" t="s">
        <v>1034</v>
      </c>
      <c r="D32" s="12" t="s">
        <v>1209</v>
      </c>
      <c r="E32" s="4">
        <f>I32+J32</f>
        <v>295</v>
      </c>
      <c r="F32" s="48">
        <f t="shared" si="1"/>
        <v>0.58644067796610166</v>
      </c>
      <c r="G32" s="4">
        <v>127</v>
      </c>
      <c r="H32" s="4">
        <v>46</v>
      </c>
      <c r="I32" s="4">
        <v>225</v>
      </c>
      <c r="J32" s="4">
        <v>70</v>
      </c>
    </row>
    <row r="33" spans="1:10" x14ac:dyDescent="0.2">
      <c r="A33" s="9">
        <v>3</v>
      </c>
      <c r="B33" s="86">
        <v>169</v>
      </c>
      <c r="C33" s="5" t="s">
        <v>531</v>
      </c>
      <c r="D33" s="12" t="s">
        <v>1135</v>
      </c>
      <c r="E33" s="4">
        <v>438</v>
      </c>
      <c r="F33" s="48">
        <f t="shared" si="1"/>
        <v>0.38584474885844749</v>
      </c>
      <c r="G33" s="4"/>
      <c r="H33" s="4"/>
      <c r="I33" s="4"/>
      <c r="J33" s="4"/>
    </row>
    <row r="34" spans="1:10" x14ac:dyDescent="0.2">
      <c r="A34" s="9">
        <v>4</v>
      </c>
      <c r="B34" s="26">
        <v>163</v>
      </c>
      <c r="C34" s="10" t="s">
        <v>202</v>
      </c>
      <c r="D34" s="10" t="s">
        <v>306</v>
      </c>
      <c r="E34" s="4">
        <v>407</v>
      </c>
      <c r="F34" s="48">
        <f t="shared" si="1"/>
        <v>0.40049140049140047</v>
      </c>
      <c r="G34" s="4"/>
      <c r="H34" s="4"/>
      <c r="I34" s="4"/>
      <c r="J34" s="4"/>
    </row>
    <row r="35" spans="1:10" x14ac:dyDescent="0.2">
      <c r="A35" s="9">
        <v>5</v>
      </c>
      <c r="B35" s="86">
        <f>G35+H35</f>
        <v>161</v>
      </c>
      <c r="C35" s="12" t="s">
        <v>852</v>
      </c>
      <c r="D35" s="12" t="s">
        <v>1200</v>
      </c>
      <c r="E35" s="4">
        <f>I35+J35</f>
        <v>344</v>
      </c>
      <c r="F35" s="48">
        <f t="shared" si="1"/>
        <v>0.46802325581395349</v>
      </c>
      <c r="G35" s="4">
        <v>125</v>
      </c>
      <c r="H35" s="4">
        <v>36</v>
      </c>
      <c r="I35" s="4">
        <v>267</v>
      </c>
      <c r="J35" s="4">
        <v>77</v>
      </c>
    </row>
    <row r="36" spans="1:10" x14ac:dyDescent="0.2">
      <c r="A36" s="9">
        <v>6</v>
      </c>
      <c r="B36" s="26">
        <v>159</v>
      </c>
      <c r="C36" s="10" t="s">
        <v>458</v>
      </c>
      <c r="D36" s="10" t="s">
        <v>518</v>
      </c>
      <c r="E36" s="4">
        <v>348</v>
      </c>
      <c r="F36" s="48">
        <f t="shared" si="1"/>
        <v>0.45689655172413796</v>
      </c>
      <c r="G36" s="4"/>
      <c r="H36" s="4"/>
      <c r="I36" s="4"/>
      <c r="J36" s="4"/>
    </row>
    <row r="37" spans="1:10" x14ac:dyDescent="0.2">
      <c r="A37" s="9">
        <v>7</v>
      </c>
      <c r="B37" s="26">
        <v>159</v>
      </c>
      <c r="C37" s="10" t="s">
        <v>502</v>
      </c>
      <c r="D37" s="10" t="s">
        <v>552</v>
      </c>
      <c r="E37" s="4">
        <v>406</v>
      </c>
      <c r="F37" s="48">
        <f t="shared" si="1"/>
        <v>0.39162561576354682</v>
      </c>
      <c r="G37" s="4"/>
      <c r="H37" s="4"/>
      <c r="I37" s="4"/>
      <c r="J37" s="4"/>
    </row>
    <row r="38" spans="1:10" x14ac:dyDescent="0.2">
      <c r="A38" s="9">
        <v>8</v>
      </c>
      <c r="B38" s="26">
        <v>156</v>
      </c>
      <c r="C38" s="10" t="s">
        <v>170</v>
      </c>
      <c r="D38" s="10" t="s">
        <v>307</v>
      </c>
      <c r="E38" s="4">
        <v>339</v>
      </c>
      <c r="F38" s="48">
        <f t="shared" si="1"/>
        <v>0.46017699115044247</v>
      </c>
      <c r="G38" s="4"/>
      <c r="H38" s="4"/>
      <c r="I38" s="4"/>
      <c r="J38" s="4"/>
    </row>
    <row r="39" spans="1:10" x14ac:dyDescent="0.2">
      <c r="A39" s="9">
        <v>9</v>
      </c>
      <c r="B39" s="26">
        <v>156</v>
      </c>
      <c r="C39" s="10" t="s">
        <v>134</v>
      </c>
      <c r="D39" s="10" t="s">
        <v>306</v>
      </c>
      <c r="E39" s="4">
        <v>404</v>
      </c>
      <c r="F39" s="48">
        <f t="shared" si="1"/>
        <v>0.38613861386138615</v>
      </c>
      <c r="G39" s="4"/>
      <c r="H39" s="4"/>
      <c r="I39" s="4"/>
      <c r="J39" s="4"/>
    </row>
    <row r="40" spans="1:10" x14ac:dyDescent="0.2">
      <c r="A40" s="9">
        <v>10</v>
      </c>
      <c r="B40" s="26">
        <v>152</v>
      </c>
      <c r="C40" s="10" t="s">
        <v>373</v>
      </c>
      <c r="D40" s="10" t="s">
        <v>473</v>
      </c>
      <c r="E40" s="4">
        <v>369</v>
      </c>
      <c r="F40" s="48">
        <f t="shared" si="1"/>
        <v>0.41192411924119243</v>
      </c>
      <c r="G40" s="4"/>
      <c r="H40" s="4"/>
      <c r="I40" s="4"/>
      <c r="J40" s="4"/>
    </row>
    <row r="41" spans="1:10" x14ac:dyDescent="0.2">
      <c r="A41" s="9">
        <v>11</v>
      </c>
      <c r="B41" s="26">
        <v>149</v>
      </c>
      <c r="C41" s="10" t="s">
        <v>215</v>
      </c>
      <c r="D41" s="10" t="s">
        <v>466</v>
      </c>
      <c r="E41" s="4">
        <v>423</v>
      </c>
      <c r="F41" s="48">
        <f t="shared" si="1"/>
        <v>0.35224586288416077</v>
      </c>
      <c r="G41" s="4"/>
      <c r="H41" s="4"/>
      <c r="I41" s="4"/>
      <c r="J41" s="4"/>
    </row>
    <row r="42" spans="1:10" x14ac:dyDescent="0.2">
      <c r="A42" s="9">
        <v>12</v>
      </c>
      <c r="B42" s="54">
        <v>147</v>
      </c>
      <c r="C42" s="5" t="s">
        <v>439</v>
      </c>
      <c r="D42" s="12" t="s">
        <v>1080</v>
      </c>
      <c r="E42" s="4">
        <v>375</v>
      </c>
      <c r="F42" s="48">
        <f t="shared" si="1"/>
        <v>0.39200000000000002</v>
      </c>
      <c r="G42" s="4"/>
      <c r="H42" s="4"/>
      <c r="I42" s="4"/>
      <c r="J42" s="4"/>
    </row>
    <row r="43" spans="1:10" x14ac:dyDescent="0.2">
      <c r="A43" s="9">
        <v>13</v>
      </c>
      <c r="B43" s="86">
        <f>G43+H43</f>
        <v>146</v>
      </c>
      <c r="C43" s="5" t="s">
        <v>1084</v>
      </c>
      <c r="D43" s="12" t="s">
        <v>1199</v>
      </c>
      <c r="E43" s="4">
        <f>I43+J43</f>
        <v>226</v>
      </c>
      <c r="F43" s="48">
        <f t="shared" si="1"/>
        <v>0.64601769911504425</v>
      </c>
      <c r="G43" s="4">
        <v>128</v>
      </c>
      <c r="H43" s="4">
        <v>18</v>
      </c>
      <c r="I43" s="4">
        <v>216</v>
      </c>
      <c r="J43" s="4">
        <v>10</v>
      </c>
    </row>
    <row r="44" spans="1:10" x14ac:dyDescent="0.2">
      <c r="A44" s="9">
        <v>14</v>
      </c>
      <c r="B44" s="26">
        <v>145</v>
      </c>
      <c r="C44" s="10" t="s">
        <v>169</v>
      </c>
      <c r="D44" s="10" t="s">
        <v>465</v>
      </c>
      <c r="E44" s="4">
        <v>428</v>
      </c>
      <c r="F44" s="48">
        <f t="shared" si="1"/>
        <v>0.33878504672897197</v>
      </c>
      <c r="G44" s="4"/>
      <c r="H44" s="4"/>
      <c r="I44" s="4"/>
      <c r="J44" s="4"/>
    </row>
    <row r="45" spans="1:10" x14ac:dyDescent="0.2">
      <c r="A45" s="9">
        <v>15</v>
      </c>
      <c r="B45" s="4">
        <v>138</v>
      </c>
      <c r="C45" s="10" t="s">
        <v>137</v>
      </c>
      <c r="D45" s="10" t="s">
        <v>238</v>
      </c>
      <c r="E45" s="4">
        <v>371</v>
      </c>
      <c r="F45" s="48">
        <f t="shared" si="1"/>
        <v>0.3719676549865229</v>
      </c>
      <c r="G45" s="2"/>
      <c r="H45" s="2"/>
      <c r="I45" s="4"/>
      <c r="J45" s="4"/>
    </row>
    <row r="46" spans="1:10" x14ac:dyDescent="0.2">
      <c r="A46" s="9">
        <v>16</v>
      </c>
      <c r="B46" s="4">
        <v>136</v>
      </c>
      <c r="C46" s="10" t="s">
        <v>445</v>
      </c>
      <c r="D46" s="10" t="s">
        <v>540</v>
      </c>
      <c r="E46" s="4">
        <v>280</v>
      </c>
      <c r="F46" s="48">
        <f t="shared" si="1"/>
        <v>0.48571428571428571</v>
      </c>
    </row>
    <row r="47" spans="1:10" x14ac:dyDescent="0.2">
      <c r="A47" s="9">
        <v>17</v>
      </c>
      <c r="B47" s="4">
        <v>136</v>
      </c>
      <c r="C47" s="10" t="s">
        <v>421</v>
      </c>
      <c r="D47" s="10" t="s">
        <v>1028</v>
      </c>
      <c r="E47" s="4">
        <v>342</v>
      </c>
      <c r="F47" s="48">
        <f t="shared" si="1"/>
        <v>0.39766081871345027</v>
      </c>
      <c r="G47" s="4"/>
      <c r="H47" s="4"/>
      <c r="I47" s="4"/>
      <c r="J47" s="4"/>
    </row>
    <row r="48" spans="1:10" x14ac:dyDescent="0.2">
      <c r="A48" s="9">
        <v>18</v>
      </c>
      <c r="B48" s="26">
        <v>135</v>
      </c>
      <c r="C48" s="10" t="s">
        <v>842</v>
      </c>
      <c r="D48" s="10" t="s">
        <v>841</v>
      </c>
      <c r="E48" s="4">
        <v>402</v>
      </c>
      <c r="F48" s="48">
        <f t="shared" si="1"/>
        <v>0.33582089552238809</v>
      </c>
      <c r="G48" s="4"/>
      <c r="H48" s="4"/>
      <c r="I48" s="4"/>
      <c r="J48" s="4"/>
    </row>
    <row r="49" spans="1:10" x14ac:dyDescent="0.2">
      <c r="A49" s="9">
        <v>19</v>
      </c>
      <c r="B49" s="4">
        <v>133</v>
      </c>
      <c r="C49" s="10" t="s">
        <v>116</v>
      </c>
      <c r="D49" s="10" t="s">
        <v>257</v>
      </c>
      <c r="E49" s="4">
        <v>313</v>
      </c>
      <c r="F49" s="48">
        <f t="shared" si="1"/>
        <v>0.42492012779552718</v>
      </c>
      <c r="G49" s="2"/>
      <c r="H49" s="2"/>
      <c r="I49" s="4"/>
      <c r="J49" s="4"/>
    </row>
    <row r="50" spans="1:10" x14ac:dyDescent="0.2">
      <c r="A50" s="9">
        <v>20</v>
      </c>
      <c r="B50" s="4">
        <v>133</v>
      </c>
      <c r="C50" s="10" t="s">
        <v>398</v>
      </c>
      <c r="D50" s="10" t="s">
        <v>405</v>
      </c>
      <c r="E50" s="4">
        <v>360</v>
      </c>
      <c r="F50" s="48">
        <f t="shared" si="1"/>
        <v>0.36944444444444446</v>
      </c>
      <c r="G50" s="4"/>
      <c r="H50" s="4"/>
      <c r="I50" s="4"/>
      <c r="J50" s="4"/>
    </row>
    <row r="51" spans="1:10" x14ac:dyDescent="0.2">
      <c r="A51" s="9">
        <v>21</v>
      </c>
      <c r="B51" s="4">
        <v>132</v>
      </c>
      <c r="C51" s="10" t="s">
        <v>848</v>
      </c>
      <c r="D51" s="10" t="s">
        <v>1020</v>
      </c>
      <c r="E51" s="4">
        <v>284</v>
      </c>
      <c r="F51" s="48">
        <f t="shared" si="1"/>
        <v>0.46478873239436619</v>
      </c>
      <c r="G51" s="4"/>
      <c r="H51" s="4"/>
      <c r="I51" s="4"/>
      <c r="J51" s="4"/>
    </row>
    <row r="52" spans="1:10" x14ac:dyDescent="0.2">
      <c r="A52" s="9">
        <v>22</v>
      </c>
      <c r="B52" s="26">
        <v>131</v>
      </c>
      <c r="C52" s="10" t="s">
        <v>201</v>
      </c>
      <c r="D52" s="10" t="s">
        <v>308</v>
      </c>
      <c r="E52" s="4">
        <v>261</v>
      </c>
      <c r="F52" s="48">
        <f t="shared" si="1"/>
        <v>0.50191570881226055</v>
      </c>
      <c r="G52" s="4"/>
      <c r="H52" s="4"/>
      <c r="I52" s="4"/>
      <c r="J52" s="4"/>
    </row>
    <row r="53" spans="1:10" x14ac:dyDescent="0.2">
      <c r="A53" s="9">
        <v>23</v>
      </c>
      <c r="B53" s="4">
        <v>130</v>
      </c>
      <c r="C53" s="10" t="s">
        <v>157</v>
      </c>
      <c r="D53" s="10" t="s">
        <v>406</v>
      </c>
      <c r="E53" s="4">
        <v>395</v>
      </c>
      <c r="F53" s="48">
        <f t="shared" si="1"/>
        <v>0.32911392405063289</v>
      </c>
      <c r="G53" s="4"/>
      <c r="H53" s="4"/>
      <c r="I53" s="4"/>
      <c r="J53" s="4"/>
    </row>
    <row r="54" spans="1:10" x14ac:dyDescent="0.2">
      <c r="A54" s="9">
        <v>24</v>
      </c>
      <c r="B54" s="4">
        <v>127</v>
      </c>
      <c r="C54" s="10" t="s">
        <v>456</v>
      </c>
      <c r="D54" s="10" t="s">
        <v>467</v>
      </c>
      <c r="E54" s="4">
        <v>413</v>
      </c>
      <c r="F54" s="48">
        <f t="shared" si="1"/>
        <v>0.30750605326876512</v>
      </c>
      <c r="G54" s="4"/>
      <c r="H54" s="4"/>
      <c r="I54" s="4"/>
      <c r="J54" s="4"/>
    </row>
    <row r="55" spans="1:10" x14ac:dyDescent="0.2">
      <c r="A55" s="9">
        <v>25</v>
      </c>
      <c r="B55" s="4">
        <v>126</v>
      </c>
      <c r="C55" s="10" t="s">
        <v>155</v>
      </c>
      <c r="D55" s="10" t="s">
        <v>471</v>
      </c>
      <c r="E55" s="4">
        <v>314</v>
      </c>
      <c r="F55" s="48">
        <f t="shared" si="1"/>
        <v>0.40127388535031849</v>
      </c>
      <c r="G55" s="4"/>
      <c r="H55" s="4"/>
      <c r="I55" s="4"/>
      <c r="J55" s="4"/>
    </row>
    <row r="56" spans="1:10" x14ac:dyDescent="0.2">
      <c r="A56" s="9">
        <v>26</v>
      </c>
      <c r="B56" s="26">
        <v>125</v>
      </c>
      <c r="C56" s="10" t="s">
        <v>546</v>
      </c>
      <c r="D56" s="10" t="s">
        <v>555</v>
      </c>
      <c r="E56" s="4">
        <v>323</v>
      </c>
      <c r="F56" s="48">
        <f t="shared" si="1"/>
        <v>0.38699690402476783</v>
      </c>
      <c r="G56" s="4"/>
      <c r="H56" s="4"/>
      <c r="I56" s="4"/>
      <c r="J56" s="4"/>
    </row>
    <row r="57" spans="1:10" x14ac:dyDescent="0.2">
      <c r="A57" s="9">
        <v>27</v>
      </c>
      <c r="B57" s="4">
        <v>122</v>
      </c>
      <c r="C57" s="10" t="s">
        <v>172</v>
      </c>
      <c r="D57" s="10" t="s">
        <v>253</v>
      </c>
      <c r="E57" s="4">
        <v>333</v>
      </c>
      <c r="F57" s="48">
        <f t="shared" si="1"/>
        <v>0.36636636636636638</v>
      </c>
      <c r="G57" s="2"/>
      <c r="H57" s="2"/>
      <c r="I57" s="4"/>
      <c r="J57" s="4"/>
    </row>
    <row r="58" spans="1:10" x14ac:dyDescent="0.2">
      <c r="A58" s="9">
        <v>28</v>
      </c>
      <c r="B58" s="86">
        <f>G58+H58</f>
        <v>120</v>
      </c>
      <c r="C58" s="5" t="s">
        <v>1154</v>
      </c>
      <c r="D58" s="12" t="s">
        <v>1199</v>
      </c>
      <c r="E58" s="4">
        <f>I58+J58</f>
        <v>306</v>
      </c>
      <c r="F58" s="48">
        <f t="shared" si="1"/>
        <v>0.39215686274509803</v>
      </c>
      <c r="G58" s="4">
        <v>92</v>
      </c>
      <c r="H58" s="4">
        <v>28</v>
      </c>
      <c r="I58" s="4">
        <v>229</v>
      </c>
      <c r="J58" s="4">
        <v>77</v>
      </c>
    </row>
    <row r="59" spans="1:10" x14ac:dyDescent="0.2">
      <c r="A59" s="9">
        <v>29</v>
      </c>
      <c r="B59" s="4">
        <v>120</v>
      </c>
      <c r="C59" s="10" t="s">
        <v>399</v>
      </c>
      <c r="D59" s="10" t="s">
        <v>469</v>
      </c>
      <c r="E59" s="4">
        <v>425</v>
      </c>
      <c r="F59" s="48">
        <f t="shared" si="1"/>
        <v>0.28235294117647058</v>
      </c>
      <c r="G59" s="4"/>
      <c r="H59" s="4"/>
      <c r="I59" s="4"/>
      <c r="J59" s="4"/>
    </row>
    <row r="60" spans="1:10" x14ac:dyDescent="0.2">
      <c r="A60" s="9">
        <v>30</v>
      </c>
      <c r="B60" s="4">
        <v>119</v>
      </c>
      <c r="C60" s="10" t="s">
        <v>431</v>
      </c>
      <c r="D60" s="10" t="s">
        <v>470</v>
      </c>
      <c r="E60" s="4">
        <v>306</v>
      </c>
      <c r="F60" s="48">
        <f t="shared" si="1"/>
        <v>0.3888888888888889</v>
      </c>
      <c r="G60" s="4"/>
      <c r="H60" s="4"/>
      <c r="I60" s="4"/>
      <c r="J60" s="4"/>
    </row>
    <row r="61" spans="1:10" x14ac:dyDescent="0.2">
      <c r="A61" s="9">
        <v>31</v>
      </c>
      <c r="B61" s="86">
        <f>G61+H61</f>
        <v>119</v>
      </c>
      <c r="C61" s="12" t="s">
        <v>1060</v>
      </c>
      <c r="D61" s="12" t="s">
        <v>1198</v>
      </c>
      <c r="E61" s="4">
        <f>I61+J61</f>
        <v>372</v>
      </c>
      <c r="F61" s="48">
        <f t="shared" si="1"/>
        <v>0.31989247311827956</v>
      </c>
      <c r="G61" s="4">
        <v>89</v>
      </c>
      <c r="H61" s="4">
        <v>30</v>
      </c>
      <c r="I61" s="4">
        <v>295</v>
      </c>
      <c r="J61" s="4">
        <v>77</v>
      </c>
    </row>
    <row r="62" spans="1:10" x14ac:dyDescent="0.2">
      <c r="A62" s="9">
        <v>32</v>
      </c>
      <c r="B62" s="86">
        <f>G62+H62</f>
        <v>118</v>
      </c>
      <c r="C62" s="5" t="s">
        <v>1052</v>
      </c>
      <c r="D62" s="12" t="s">
        <v>1203</v>
      </c>
      <c r="E62" s="4">
        <f>I62+J62</f>
        <v>340</v>
      </c>
      <c r="F62" s="48">
        <f t="shared" si="1"/>
        <v>0.34705882352941175</v>
      </c>
      <c r="G62" s="4">
        <v>85</v>
      </c>
      <c r="H62" s="4">
        <v>33</v>
      </c>
      <c r="I62" s="4">
        <v>267</v>
      </c>
      <c r="J62" s="4">
        <v>73</v>
      </c>
    </row>
    <row r="63" spans="1:10" x14ac:dyDescent="0.2">
      <c r="A63" s="9">
        <v>33</v>
      </c>
      <c r="B63" s="4">
        <v>117</v>
      </c>
      <c r="C63" s="10" t="s">
        <v>105</v>
      </c>
      <c r="D63" s="10" t="s">
        <v>258</v>
      </c>
      <c r="E63" s="4">
        <v>376</v>
      </c>
      <c r="F63" s="48">
        <f t="shared" ref="F63:F94" si="2">B63/E63</f>
        <v>0.31117021276595747</v>
      </c>
      <c r="G63" s="2"/>
      <c r="H63" s="2"/>
      <c r="I63" s="4"/>
      <c r="J63" s="4"/>
    </row>
    <row r="64" spans="1:10" x14ac:dyDescent="0.2">
      <c r="A64" s="9">
        <v>34</v>
      </c>
      <c r="B64" s="4">
        <v>116</v>
      </c>
      <c r="C64" s="10" t="s">
        <v>213</v>
      </c>
      <c r="D64" s="10" t="s">
        <v>309</v>
      </c>
      <c r="E64" s="4">
        <v>417</v>
      </c>
      <c r="F64" s="48">
        <f t="shared" si="2"/>
        <v>0.27817745803357313</v>
      </c>
      <c r="G64" s="4"/>
      <c r="H64" s="4"/>
      <c r="I64" s="4"/>
      <c r="J64" s="4"/>
    </row>
    <row r="65" spans="1:10" x14ac:dyDescent="0.2">
      <c r="A65" s="9">
        <v>35</v>
      </c>
      <c r="B65" s="4">
        <v>115</v>
      </c>
      <c r="C65" s="10" t="s">
        <v>427</v>
      </c>
      <c r="D65" s="10" t="s">
        <v>472</v>
      </c>
      <c r="E65" s="4">
        <v>182</v>
      </c>
      <c r="F65" s="48">
        <f t="shared" si="2"/>
        <v>0.63186813186813184</v>
      </c>
      <c r="G65" s="4"/>
      <c r="H65" s="4"/>
      <c r="I65" s="4"/>
      <c r="J65" s="4"/>
    </row>
    <row r="66" spans="1:10" x14ac:dyDescent="0.2">
      <c r="A66" s="9">
        <v>36</v>
      </c>
      <c r="B66" s="26">
        <v>115</v>
      </c>
      <c r="C66" s="10" t="s">
        <v>428</v>
      </c>
      <c r="D66" s="10" t="s">
        <v>553</v>
      </c>
      <c r="E66" s="4">
        <v>275</v>
      </c>
      <c r="F66" s="48">
        <f t="shared" si="2"/>
        <v>0.41818181818181815</v>
      </c>
      <c r="G66" s="4"/>
      <c r="H66" s="4"/>
      <c r="I66" s="4"/>
      <c r="J66" s="4"/>
    </row>
    <row r="67" spans="1:10" x14ac:dyDescent="0.2">
      <c r="A67" s="9">
        <v>37</v>
      </c>
      <c r="B67" s="26">
        <v>113</v>
      </c>
      <c r="C67" s="10" t="s">
        <v>392</v>
      </c>
      <c r="D67" s="10" t="s">
        <v>555</v>
      </c>
      <c r="E67" s="4">
        <v>339</v>
      </c>
      <c r="F67" s="48">
        <f t="shared" si="2"/>
        <v>0.33333333333333331</v>
      </c>
      <c r="G67" s="4"/>
      <c r="H67" s="4"/>
      <c r="I67" s="4"/>
      <c r="J67" s="4"/>
    </row>
    <row r="68" spans="1:10" x14ac:dyDescent="0.2">
      <c r="A68" s="9">
        <v>38</v>
      </c>
      <c r="B68" s="4">
        <v>113</v>
      </c>
      <c r="C68" s="10" t="s">
        <v>127</v>
      </c>
      <c r="D68" s="10" t="s">
        <v>452</v>
      </c>
      <c r="E68" s="4">
        <v>409</v>
      </c>
      <c r="F68" s="48">
        <f t="shared" si="2"/>
        <v>0.27628361858190709</v>
      </c>
      <c r="G68" s="4"/>
      <c r="H68" s="4"/>
      <c r="I68" s="4"/>
      <c r="J68" s="4"/>
    </row>
    <row r="69" spans="1:10" x14ac:dyDescent="0.2">
      <c r="A69" s="9">
        <v>39</v>
      </c>
      <c r="B69" s="86">
        <f>G69+H69</f>
        <v>112</v>
      </c>
      <c r="C69" s="5" t="s">
        <v>1061</v>
      </c>
      <c r="D69" s="12" t="s">
        <v>1138</v>
      </c>
      <c r="E69" s="4">
        <f>I69+J69</f>
        <v>308</v>
      </c>
      <c r="F69" s="48">
        <f t="shared" si="2"/>
        <v>0.36363636363636365</v>
      </c>
      <c r="G69" s="4">
        <v>112</v>
      </c>
      <c r="H69" s="4"/>
      <c r="I69" s="4">
        <v>308</v>
      </c>
      <c r="J69" s="4"/>
    </row>
    <row r="70" spans="1:10" x14ac:dyDescent="0.2">
      <c r="A70" s="9">
        <v>40</v>
      </c>
      <c r="B70" s="4">
        <v>112</v>
      </c>
      <c r="C70" s="10" t="s">
        <v>71</v>
      </c>
      <c r="D70" s="10" t="s">
        <v>259</v>
      </c>
      <c r="E70" s="4">
        <v>361</v>
      </c>
      <c r="F70" s="48">
        <f t="shared" si="2"/>
        <v>0.31024930747922436</v>
      </c>
      <c r="G70" s="2"/>
      <c r="H70" s="2"/>
      <c r="I70" s="4"/>
      <c r="J70" s="4"/>
    </row>
    <row r="71" spans="1:10" x14ac:dyDescent="0.2">
      <c r="A71" s="9">
        <v>41</v>
      </c>
      <c r="B71" s="26">
        <v>112</v>
      </c>
      <c r="C71" s="10" t="s">
        <v>837</v>
      </c>
      <c r="D71" s="10" t="s">
        <v>838</v>
      </c>
      <c r="E71" s="4">
        <v>419</v>
      </c>
      <c r="F71" s="48">
        <f t="shared" si="2"/>
        <v>0.26730310262529833</v>
      </c>
      <c r="G71" s="4"/>
      <c r="H71" s="4"/>
      <c r="I71" s="4"/>
      <c r="J71" s="4"/>
    </row>
    <row r="72" spans="1:10" x14ac:dyDescent="0.2">
      <c r="A72" s="9">
        <v>42</v>
      </c>
      <c r="B72" s="86">
        <f>G72+H72</f>
        <v>110</v>
      </c>
      <c r="C72" s="5" t="s">
        <v>1148</v>
      </c>
      <c r="D72" s="12" t="s">
        <v>1201</v>
      </c>
      <c r="E72" s="4">
        <f>I72+J72</f>
        <v>333</v>
      </c>
      <c r="F72" s="48">
        <f t="shared" si="2"/>
        <v>0.33033033033033032</v>
      </c>
      <c r="G72" s="4">
        <v>85</v>
      </c>
      <c r="H72" s="4">
        <v>25</v>
      </c>
      <c r="I72" s="4">
        <v>262</v>
      </c>
      <c r="J72" s="4">
        <v>71</v>
      </c>
    </row>
    <row r="73" spans="1:10" x14ac:dyDescent="0.2">
      <c r="A73" s="9">
        <v>43</v>
      </c>
      <c r="B73" s="4">
        <v>110</v>
      </c>
      <c r="C73" s="10" t="s">
        <v>450</v>
      </c>
      <c r="D73" s="10" t="s">
        <v>515</v>
      </c>
      <c r="E73" s="4">
        <v>337</v>
      </c>
      <c r="F73" s="48">
        <f t="shared" si="2"/>
        <v>0.32640949554896143</v>
      </c>
      <c r="G73" s="4"/>
      <c r="H73" s="4"/>
      <c r="I73" s="4"/>
      <c r="J73" s="4"/>
    </row>
    <row r="74" spans="1:10" x14ac:dyDescent="0.2">
      <c r="A74" s="9">
        <v>44</v>
      </c>
      <c r="B74" s="4">
        <v>110</v>
      </c>
      <c r="C74" s="10" t="s">
        <v>54</v>
      </c>
      <c r="D74" s="10" t="s">
        <v>234</v>
      </c>
      <c r="E74" s="4">
        <v>349</v>
      </c>
      <c r="F74" s="48">
        <f t="shared" si="2"/>
        <v>0.31518624641833809</v>
      </c>
      <c r="G74" s="2"/>
      <c r="H74" s="2"/>
      <c r="I74" s="4"/>
      <c r="J74" s="4"/>
    </row>
    <row r="75" spans="1:10" x14ac:dyDescent="0.2">
      <c r="A75" s="9">
        <v>45</v>
      </c>
      <c r="B75" s="86">
        <f>G75+H75</f>
        <v>110</v>
      </c>
      <c r="C75" s="5" t="s">
        <v>1151</v>
      </c>
      <c r="D75" s="12" t="s">
        <v>1211</v>
      </c>
      <c r="E75" s="4">
        <f>I75+J75</f>
        <v>352</v>
      </c>
      <c r="F75" s="48">
        <f t="shared" si="2"/>
        <v>0.3125</v>
      </c>
      <c r="G75" s="4">
        <v>86</v>
      </c>
      <c r="H75" s="4">
        <v>24</v>
      </c>
      <c r="I75" s="4">
        <v>271</v>
      </c>
      <c r="J75" s="4">
        <v>81</v>
      </c>
    </row>
    <row r="76" spans="1:10" x14ac:dyDescent="0.2">
      <c r="A76" s="9">
        <v>46</v>
      </c>
      <c r="B76" s="26">
        <v>109</v>
      </c>
      <c r="C76" s="10" t="s">
        <v>489</v>
      </c>
      <c r="D76" s="10" t="s">
        <v>549</v>
      </c>
      <c r="E76" s="4">
        <v>306</v>
      </c>
      <c r="F76" s="48">
        <f t="shared" si="2"/>
        <v>0.3562091503267974</v>
      </c>
      <c r="G76" s="4"/>
      <c r="H76" s="4"/>
      <c r="I76" s="4"/>
      <c r="J76" s="4"/>
    </row>
    <row r="77" spans="1:10" x14ac:dyDescent="0.2">
      <c r="A77" s="9">
        <v>47</v>
      </c>
      <c r="B77" s="4">
        <v>109</v>
      </c>
      <c r="C77" s="10" t="s">
        <v>72</v>
      </c>
      <c r="D77" s="10" t="s">
        <v>260</v>
      </c>
      <c r="E77" s="4">
        <v>352</v>
      </c>
      <c r="F77" s="48">
        <f t="shared" si="2"/>
        <v>0.30965909090909088</v>
      </c>
      <c r="G77" s="2"/>
      <c r="H77" s="2"/>
      <c r="I77" s="4"/>
      <c r="J77" s="4"/>
    </row>
    <row r="78" spans="1:10" x14ac:dyDescent="0.2">
      <c r="A78" s="9">
        <v>48</v>
      </c>
      <c r="B78" s="4">
        <v>109</v>
      </c>
      <c r="C78" s="10" t="s">
        <v>211</v>
      </c>
      <c r="D78" s="10" t="s">
        <v>407</v>
      </c>
      <c r="E78" s="4">
        <v>385</v>
      </c>
      <c r="F78" s="48">
        <f t="shared" si="2"/>
        <v>0.2831168831168831</v>
      </c>
      <c r="G78" s="4"/>
      <c r="H78" s="4"/>
      <c r="I78" s="4"/>
      <c r="J78" s="4"/>
    </row>
    <row r="79" spans="1:10" x14ac:dyDescent="0.2">
      <c r="A79" s="9">
        <v>49</v>
      </c>
      <c r="B79" s="86">
        <f>G79+H79</f>
        <v>108</v>
      </c>
      <c r="C79" s="5" t="s">
        <v>1043</v>
      </c>
      <c r="D79" s="12" t="s">
        <v>1137</v>
      </c>
      <c r="E79" s="4">
        <f>I79+J79</f>
        <v>305</v>
      </c>
      <c r="F79" s="48">
        <f t="shared" si="2"/>
        <v>0.35409836065573769</v>
      </c>
      <c r="G79" s="4">
        <v>108</v>
      </c>
      <c r="H79" s="4"/>
      <c r="I79" s="4">
        <v>305</v>
      </c>
      <c r="J79" s="4"/>
    </row>
    <row r="80" spans="1:10" x14ac:dyDescent="0.2">
      <c r="A80" s="9">
        <v>50</v>
      </c>
      <c r="B80" s="4">
        <v>107</v>
      </c>
      <c r="C80" s="10" t="s">
        <v>118</v>
      </c>
      <c r="D80" s="10" t="s">
        <v>257</v>
      </c>
      <c r="E80" s="4">
        <v>272</v>
      </c>
      <c r="F80" s="48">
        <f t="shared" si="2"/>
        <v>0.39338235294117646</v>
      </c>
      <c r="G80" s="2"/>
      <c r="H80" s="2"/>
      <c r="I80" s="4"/>
      <c r="J80" s="4"/>
    </row>
    <row r="81" spans="1:10" x14ac:dyDescent="0.2">
      <c r="A81" s="9">
        <v>51</v>
      </c>
      <c r="B81" s="4">
        <v>106</v>
      </c>
      <c r="C81" s="10" t="s">
        <v>104</v>
      </c>
      <c r="D81" s="10" t="s">
        <v>256</v>
      </c>
      <c r="E81" s="4">
        <v>327</v>
      </c>
      <c r="F81" s="48">
        <f t="shared" si="2"/>
        <v>0.32415902140672781</v>
      </c>
      <c r="G81" s="2"/>
      <c r="H81" s="2"/>
      <c r="I81" s="4"/>
      <c r="J81" s="4"/>
    </row>
    <row r="82" spans="1:10" x14ac:dyDescent="0.2">
      <c r="A82" s="9">
        <v>52</v>
      </c>
      <c r="B82" s="4">
        <v>106</v>
      </c>
      <c r="C82" s="10" t="s">
        <v>527</v>
      </c>
      <c r="D82" s="10" t="s">
        <v>519</v>
      </c>
      <c r="E82" s="4">
        <v>361</v>
      </c>
      <c r="F82" s="48">
        <f t="shared" si="2"/>
        <v>0.29362880886426596</v>
      </c>
      <c r="G82" s="4"/>
      <c r="H82" s="4"/>
      <c r="I82" s="4"/>
      <c r="J82" s="4"/>
    </row>
    <row r="83" spans="1:10" x14ac:dyDescent="0.2">
      <c r="A83" s="9">
        <v>53</v>
      </c>
      <c r="B83" s="4">
        <v>106</v>
      </c>
      <c r="C83" s="10" t="s">
        <v>292</v>
      </c>
      <c r="D83" s="10" t="s">
        <v>468</v>
      </c>
      <c r="E83" s="4">
        <v>395</v>
      </c>
      <c r="F83" s="48">
        <f t="shared" si="2"/>
        <v>0.26835443037974682</v>
      </c>
      <c r="G83" s="4"/>
      <c r="H83" s="4"/>
      <c r="I83" s="4"/>
      <c r="J83" s="4"/>
    </row>
    <row r="84" spans="1:10" x14ac:dyDescent="0.2">
      <c r="A84" s="9">
        <v>54</v>
      </c>
      <c r="B84" s="4">
        <v>105</v>
      </c>
      <c r="C84" s="10" t="s">
        <v>409</v>
      </c>
      <c r="D84" s="10" t="s">
        <v>453</v>
      </c>
      <c r="E84" s="4">
        <v>261</v>
      </c>
      <c r="F84" s="48">
        <f t="shared" si="2"/>
        <v>0.40229885057471265</v>
      </c>
      <c r="G84" s="4"/>
      <c r="H84" s="4"/>
      <c r="I84" s="4"/>
      <c r="J84" s="4"/>
    </row>
    <row r="85" spans="1:10" x14ac:dyDescent="0.2">
      <c r="A85" s="9">
        <v>55</v>
      </c>
      <c r="B85" s="4">
        <v>105</v>
      </c>
      <c r="C85" s="10" t="s">
        <v>168</v>
      </c>
      <c r="D85" s="10" t="s">
        <v>303</v>
      </c>
      <c r="E85" s="4">
        <v>343</v>
      </c>
      <c r="F85" s="48">
        <f t="shared" si="2"/>
        <v>0.30612244897959184</v>
      </c>
      <c r="G85" s="4"/>
      <c r="H85" s="4"/>
      <c r="I85" s="4"/>
      <c r="J85" s="4"/>
    </row>
    <row r="86" spans="1:10" x14ac:dyDescent="0.2">
      <c r="A86" s="9">
        <v>56</v>
      </c>
      <c r="B86" s="4">
        <v>105</v>
      </c>
      <c r="C86" s="10" t="s">
        <v>459</v>
      </c>
      <c r="D86" s="10" t="s">
        <v>519</v>
      </c>
      <c r="E86" s="4">
        <v>389</v>
      </c>
      <c r="F86" s="48">
        <f t="shared" si="2"/>
        <v>0.26992287917737789</v>
      </c>
      <c r="G86" s="4"/>
      <c r="H86" s="4"/>
      <c r="I86" s="4"/>
      <c r="J86" s="4"/>
    </row>
    <row r="87" spans="1:10" x14ac:dyDescent="0.2">
      <c r="A87" s="9">
        <v>57</v>
      </c>
      <c r="B87" s="4">
        <v>104</v>
      </c>
      <c r="C87" s="10" t="s">
        <v>400</v>
      </c>
      <c r="D87" s="10" t="s">
        <v>454</v>
      </c>
      <c r="E87" s="4">
        <v>269</v>
      </c>
      <c r="F87" s="48">
        <f t="shared" si="2"/>
        <v>0.38661710037174724</v>
      </c>
      <c r="G87" s="4"/>
      <c r="H87" s="4"/>
      <c r="I87" s="4"/>
      <c r="J87" s="4"/>
    </row>
    <row r="88" spans="1:10" x14ac:dyDescent="0.2">
      <c r="A88" s="9">
        <v>58</v>
      </c>
      <c r="B88" s="4">
        <v>103</v>
      </c>
      <c r="C88" s="10" t="s">
        <v>1045</v>
      </c>
      <c r="D88" s="10" t="s">
        <v>1055</v>
      </c>
      <c r="E88" s="4">
        <v>307</v>
      </c>
      <c r="F88" s="48">
        <f t="shared" si="2"/>
        <v>0.33550488599348532</v>
      </c>
      <c r="G88" s="4"/>
      <c r="H88" s="4"/>
      <c r="I88" s="4"/>
      <c r="J88" s="4"/>
    </row>
    <row r="89" spans="1:10" x14ac:dyDescent="0.2">
      <c r="A89" s="9">
        <v>59</v>
      </c>
      <c r="B89" s="4">
        <v>103</v>
      </c>
      <c r="C89" s="10" t="s">
        <v>125</v>
      </c>
      <c r="D89" s="10" t="s">
        <v>235</v>
      </c>
      <c r="E89" s="4">
        <v>371</v>
      </c>
      <c r="F89" s="48">
        <f t="shared" si="2"/>
        <v>0.27762803234501349</v>
      </c>
      <c r="G89" s="2"/>
      <c r="H89" s="2"/>
      <c r="I89" s="4"/>
      <c r="J89" s="4"/>
    </row>
    <row r="90" spans="1:10" x14ac:dyDescent="0.2">
      <c r="A90" s="9">
        <v>60</v>
      </c>
      <c r="B90" s="4">
        <v>103</v>
      </c>
      <c r="C90" s="10" t="s">
        <v>210</v>
      </c>
      <c r="D90" s="10" t="s">
        <v>463</v>
      </c>
      <c r="E90" s="4">
        <v>379</v>
      </c>
      <c r="F90" s="48">
        <f t="shared" si="2"/>
        <v>0.27176781002638523</v>
      </c>
      <c r="G90" s="4"/>
      <c r="H90" s="4"/>
      <c r="I90" s="4"/>
      <c r="J90" s="4"/>
    </row>
    <row r="91" spans="1:10" x14ac:dyDescent="0.2">
      <c r="A91" s="9">
        <v>61</v>
      </c>
      <c r="B91" s="4">
        <v>102</v>
      </c>
      <c r="C91" s="10" t="s">
        <v>53</v>
      </c>
      <c r="D91" s="10" t="s">
        <v>241</v>
      </c>
      <c r="E91" s="4">
        <v>363</v>
      </c>
      <c r="F91" s="48">
        <f t="shared" si="2"/>
        <v>0.28099173553719009</v>
      </c>
      <c r="G91" s="2"/>
      <c r="H91" s="2"/>
      <c r="I91" s="4"/>
    </row>
    <row r="92" spans="1:10" x14ac:dyDescent="0.2">
      <c r="A92" s="9">
        <v>62</v>
      </c>
      <c r="B92" s="4">
        <v>102</v>
      </c>
      <c r="C92" s="10" t="s">
        <v>98</v>
      </c>
      <c r="D92" s="10" t="s">
        <v>240</v>
      </c>
      <c r="E92" s="4">
        <v>374</v>
      </c>
      <c r="F92" s="48">
        <f t="shared" si="2"/>
        <v>0.27272727272727271</v>
      </c>
      <c r="G92" s="2"/>
      <c r="H92" s="2"/>
      <c r="I92" s="4"/>
    </row>
    <row r="93" spans="1:10" x14ac:dyDescent="0.2">
      <c r="A93" s="9">
        <v>63</v>
      </c>
      <c r="B93" s="4">
        <v>100</v>
      </c>
      <c r="C93" s="10" t="s">
        <v>436</v>
      </c>
      <c r="D93" s="10" t="s">
        <v>476</v>
      </c>
      <c r="E93" s="4">
        <v>182</v>
      </c>
      <c r="F93" s="48">
        <f t="shared" si="2"/>
        <v>0.5494505494505495</v>
      </c>
      <c r="G93" s="4"/>
      <c r="H93" s="4"/>
      <c r="I93" s="4"/>
      <c r="J93" s="4"/>
    </row>
    <row r="94" spans="1:10" x14ac:dyDescent="0.2">
      <c r="A94" s="9">
        <v>64</v>
      </c>
      <c r="B94" s="4">
        <v>100</v>
      </c>
      <c r="C94" s="10" t="s">
        <v>1029</v>
      </c>
      <c r="D94" s="10" t="s">
        <v>518</v>
      </c>
      <c r="E94" s="4">
        <v>294</v>
      </c>
      <c r="F94" s="48">
        <f t="shared" si="2"/>
        <v>0.3401360544217687</v>
      </c>
    </row>
    <row r="95" spans="1:10" x14ac:dyDescent="0.2">
      <c r="A95" s="9">
        <v>65</v>
      </c>
      <c r="B95" s="4">
        <v>100</v>
      </c>
      <c r="C95" s="10" t="s">
        <v>295</v>
      </c>
      <c r="D95" s="10" t="s">
        <v>408</v>
      </c>
      <c r="E95" s="4">
        <v>372</v>
      </c>
      <c r="F95" s="48">
        <f t="shared" ref="F95" si="3">B95/E95</f>
        <v>0.26881720430107525</v>
      </c>
      <c r="G95" s="4"/>
      <c r="H95" s="4"/>
      <c r="I95" s="4"/>
    </row>
  </sheetData>
  <sortState xmlns:xlrd2="http://schemas.microsoft.com/office/spreadsheetml/2017/richdata2" ref="B31:J95">
    <sortCondition descending="1" ref="B31:B95"/>
    <sortCondition descending="1" ref="F31:F95"/>
  </sortState>
  <mergeCells count="2">
    <mergeCell ref="B1:H1"/>
    <mergeCell ref="B2:H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936"/>
  <sheetViews>
    <sheetView topLeftCell="A270" zoomScaleNormal="100" zoomScaleSheetLayoutView="100" workbookViewId="0">
      <selection activeCell="A270" sqref="A270"/>
    </sheetView>
  </sheetViews>
  <sheetFormatPr defaultColWidth="11.7109375" defaultRowHeight="12.75" x14ac:dyDescent="0.2"/>
  <cols>
    <col min="1" max="1" width="4" style="1" bestFit="1" customWidth="1"/>
    <col min="2" max="2" width="7.85546875" style="1" customWidth="1"/>
    <col min="3" max="3" width="26.7109375" style="1" bestFit="1" customWidth="1"/>
    <col min="4" max="4" width="31" style="1" customWidth="1"/>
    <col min="5" max="5" width="7.5703125" style="2" bestFit="1" customWidth="1"/>
    <col min="6" max="6" width="7.5703125" style="2" customWidth="1"/>
    <col min="7" max="13" width="7.5703125" style="1" customWidth="1"/>
    <col min="14" max="16384" width="11.7109375" style="1"/>
  </cols>
  <sheetData>
    <row r="1" spans="1:10" ht="18.75" x14ac:dyDescent="0.3">
      <c r="A1" s="105" t="s">
        <v>44</v>
      </c>
      <c r="B1" s="106"/>
      <c r="C1" s="106"/>
      <c r="D1" s="106"/>
      <c r="E1" s="106"/>
    </row>
    <row r="2" spans="1:10" x14ac:dyDescent="0.2">
      <c r="A2" s="107" t="s">
        <v>1208</v>
      </c>
      <c r="B2" s="107"/>
      <c r="C2" s="107"/>
      <c r="D2" s="107"/>
      <c r="E2" s="107"/>
      <c r="F2" s="22"/>
    </row>
    <row r="3" spans="1:10" ht="15.75" x14ac:dyDescent="0.25">
      <c r="A3" s="3"/>
      <c r="B3" s="4"/>
      <c r="C3" s="4"/>
      <c r="D3" s="4"/>
      <c r="E3" s="4"/>
      <c r="F3" s="4"/>
    </row>
    <row r="4" spans="1:10" ht="15.75" x14ac:dyDescent="0.25">
      <c r="A4" s="108" t="s">
        <v>31</v>
      </c>
      <c r="B4" s="106"/>
      <c r="C4" s="106"/>
      <c r="D4" s="106"/>
      <c r="E4" s="106"/>
    </row>
    <row r="5" spans="1:10" x14ac:dyDescent="0.2">
      <c r="B5" s="5"/>
    </row>
    <row r="6" spans="1:10" x14ac:dyDescent="0.2">
      <c r="B6" s="7" t="s">
        <v>36</v>
      </c>
      <c r="D6" s="5" t="s">
        <v>290</v>
      </c>
      <c r="E6" s="8" t="s">
        <v>1206</v>
      </c>
      <c r="F6" s="8" t="s">
        <v>1207</v>
      </c>
    </row>
    <row r="7" spans="1:10" x14ac:dyDescent="0.2">
      <c r="A7" s="9">
        <f>_xlfn.RANK.EQ(B7,$B$7:$B$26)</f>
        <v>1</v>
      </c>
      <c r="B7" s="53">
        <v>1377</v>
      </c>
      <c r="C7" s="10" t="s">
        <v>437</v>
      </c>
      <c r="D7" s="10" t="s">
        <v>549</v>
      </c>
      <c r="E7" s="4"/>
      <c r="F7" s="4"/>
      <c r="G7" s="4"/>
      <c r="H7" s="42"/>
      <c r="J7" s="10"/>
    </row>
    <row r="8" spans="1:10" x14ac:dyDescent="0.2">
      <c r="A8" s="9">
        <f t="shared" ref="A8:A26" si="0">_xlfn.RANK.EQ(B8,$B$7:$B$26)</f>
        <v>2</v>
      </c>
      <c r="B8" s="53">
        <v>1321</v>
      </c>
      <c r="C8" s="10" t="s">
        <v>168</v>
      </c>
      <c r="D8" s="10" t="s">
        <v>303</v>
      </c>
      <c r="E8" s="4"/>
      <c r="F8" s="4"/>
    </row>
    <row r="9" spans="1:10" x14ac:dyDescent="0.2">
      <c r="A9" s="9">
        <f t="shared" si="0"/>
        <v>3</v>
      </c>
      <c r="B9" s="85">
        <f>E9+F9</f>
        <v>1296</v>
      </c>
      <c r="C9" s="12" t="s">
        <v>1034</v>
      </c>
      <c r="D9" s="12" t="s">
        <v>1209</v>
      </c>
      <c r="E9" s="4">
        <v>981</v>
      </c>
      <c r="F9" s="4">
        <v>315</v>
      </c>
      <c r="I9" s="10"/>
    </row>
    <row r="10" spans="1:10" x14ac:dyDescent="0.2">
      <c r="A10" s="9">
        <f t="shared" si="0"/>
        <v>4</v>
      </c>
      <c r="B10" s="53">
        <v>1293</v>
      </c>
      <c r="C10" s="10" t="s">
        <v>208</v>
      </c>
      <c r="D10" s="10" t="s">
        <v>404</v>
      </c>
      <c r="E10" s="4"/>
      <c r="F10" s="4"/>
      <c r="I10" s="16"/>
    </row>
    <row r="11" spans="1:10" x14ac:dyDescent="0.2">
      <c r="A11" s="9">
        <f t="shared" si="0"/>
        <v>5</v>
      </c>
      <c r="B11" s="9">
        <v>1254</v>
      </c>
      <c r="C11" s="10" t="s">
        <v>50</v>
      </c>
      <c r="D11" s="10" t="s">
        <v>227</v>
      </c>
      <c r="G11" s="4"/>
      <c r="I11" s="16"/>
    </row>
    <row r="12" spans="1:10" x14ac:dyDescent="0.2">
      <c r="A12" s="9">
        <f t="shared" si="0"/>
        <v>6</v>
      </c>
      <c r="B12" s="9">
        <v>1234</v>
      </c>
      <c r="C12" s="10" t="s">
        <v>456</v>
      </c>
      <c r="D12" s="10" t="s">
        <v>467</v>
      </c>
      <c r="E12" s="4"/>
      <c r="F12" s="4"/>
      <c r="I12" s="10"/>
    </row>
    <row r="13" spans="1:10" x14ac:dyDescent="0.2">
      <c r="A13" s="9">
        <f t="shared" si="0"/>
        <v>7</v>
      </c>
      <c r="B13" s="53">
        <v>1226</v>
      </c>
      <c r="C13" s="10" t="s">
        <v>170</v>
      </c>
      <c r="D13" s="10" t="s">
        <v>307</v>
      </c>
      <c r="E13" s="4"/>
      <c r="F13" s="4"/>
      <c r="I13" s="10"/>
    </row>
    <row r="14" spans="1:10" x14ac:dyDescent="0.2">
      <c r="A14" s="9">
        <f t="shared" si="0"/>
        <v>8</v>
      </c>
      <c r="B14" s="53">
        <f>E14+F14+G14</f>
        <v>1225</v>
      </c>
      <c r="C14" s="10" t="s">
        <v>840</v>
      </c>
      <c r="D14" s="10" t="s">
        <v>1027</v>
      </c>
      <c r="E14" s="4">
        <v>1225</v>
      </c>
      <c r="F14" s="4"/>
    </row>
    <row r="15" spans="1:10" x14ac:dyDescent="0.2">
      <c r="A15" s="9">
        <f t="shared" si="0"/>
        <v>9</v>
      </c>
      <c r="B15" s="53">
        <v>1220</v>
      </c>
      <c r="C15" s="10" t="s">
        <v>292</v>
      </c>
      <c r="D15" s="10" t="s">
        <v>538</v>
      </c>
      <c r="E15" s="4"/>
      <c r="F15" s="4"/>
      <c r="I15" s="10"/>
    </row>
    <row r="16" spans="1:10" x14ac:dyDescent="0.2">
      <c r="A16" s="9">
        <f t="shared" si="0"/>
        <v>10</v>
      </c>
      <c r="B16" s="53">
        <v>1217</v>
      </c>
      <c r="C16" s="10" t="s">
        <v>502</v>
      </c>
      <c r="D16" s="10" t="s">
        <v>552</v>
      </c>
      <c r="E16" s="4"/>
      <c r="F16" s="4"/>
    </row>
    <row r="17" spans="1:6" x14ac:dyDescent="0.2">
      <c r="A17" s="9">
        <f t="shared" si="0"/>
        <v>11</v>
      </c>
      <c r="B17" s="9">
        <v>1211</v>
      </c>
      <c r="C17" s="10" t="s">
        <v>201</v>
      </c>
      <c r="D17" s="10" t="s">
        <v>308</v>
      </c>
      <c r="E17" s="4"/>
      <c r="F17" s="4"/>
    </row>
    <row r="18" spans="1:6" x14ac:dyDescent="0.2">
      <c r="A18" s="9">
        <f t="shared" si="0"/>
        <v>12</v>
      </c>
      <c r="B18" s="94">
        <f>E18+F18+G20</f>
        <v>1196</v>
      </c>
      <c r="C18" s="5" t="s">
        <v>439</v>
      </c>
      <c r="D18" s="12" t="s">
        <v>1080</v>
      </c>
      <c r="E18" s="4">
        <v>1196</v>
      </c>
      <c r="F18" s="4"/>
    </row>
    <row r="19" spans="1:6" x14ac:dyDescent="0.2">
      <c r="A19" s="9">
        <f t="shared" si="0"/>
        <v>13</v>
      </c>
      <c r="B19" s="9">
        <v>1174</v>
      </c>
      <c r="C19" s="10" t="s">
        <v>133</v>
      </c>
      <c r="D19" s="10" t="s">
        <v>228</v>
      </c>
    </row>
    <row r="20" spans="1:6" x14ac:dyDescent="0.2">
      <c r="A20" s="9">
        <f t="shared" si="0"/>
        <v>14</v>
      </c>
      <c r="B20" s="9">
        <v>1135</v>
      </c>
      <c r="C20" s="10" t="s">
        <v>47</v>
      </c>
      <c r="D20" s="10" t="s">
        <v>294</v>
      </c>
    </row>
    <row r="21" spans="1:6" x14ac:dyDescent="0.2">
      <c r="A21" s="9">
        <f t="shared" si="0"/>
        <v>15</v>
      </c>
      <c r="B21" s="9">
        <v>1108</v>
      </c>
      <c r="C21" s="10" t="s">
        <v>105</v>
      </c>
      <c r="D21" s="10" t="s">
        <v>230</v>
      </c>
    </row>
    <row r="22" spans="1:6" x14ac:dyDescent="0.2">
      <c r="A22" s="9">
        <f t="shared" si="0"/>
        <v>16</v>
      </c>
      <c r="B22" s="9">
        <v>1091</v>
      </c>
      <c r="C22" s="10" t="s">
        <v>140</v>
      </c>
      <c r="D22" s="10" t="s">
        <v>501</v>
      </c>
    </row>
    <row r="23" spans="1:6" x14ac:dyDescent="0.2">
      <c r="A23" s="9">
        <f t="shared" si="0"/>
        <v>17</v>
      </c>
      <c r="B23" s="9">
        <v>1062</v>
      </c>
      <c r="C23" s="10" t="s">
        <v>130</v>
      </c>
      <c r="D23" s="10" t="s">
        <v>231</v>
      </c>
    </row>
    <row r="24" spans="1:6" x14ac:dyDescent="0.2">
      <c r="A24" s="9">
        <f t="shared" si="0"/>
        <v>18</v>
      </c>
      <c r="B24" s="85">
        <f>E24+F24</f>
        <v>1043</v>
      </c>
      <c r="C24" s="12" t="s">
        <v>1024</v>
      </c>
      <c r="D24" s="12" t="s">
        <v>1213</v>
      </c>
      <c r="E24" s="4">
        <v>829</v>
      </c>
      <c r="F24" s="4">
        <v>214</v>
      </c>
    </row>
    <row r="25" spans="1:6" x14ac:dyDescent="0.2">
      <c r="A25" s="9">
        <f t="shared" si="0"/>
        <v>19</v>
      </c>
      <c r="B25" s="9">
        <v>1028</v>
      </c>
      <c r="C25" s="1" t="s">
        <v>131</v>
      </c>
      <c r="D25" s="1" t="s">
        <v>232</v>
      </c>
    </row>
    <row r="26" spans="1:6" x14ac:dyDescent="0.2">
      <c r="A26" s="9">
        <f t="shared" si="0"/>
        <v>19</v>
      </c>
      <c r="B26" s="9">
        <f>E26+F26+G27</f>
        <v>1028</v>
      </c>
      <c r="C26" s="1" t="s">
        <v>842</v>
      </c>
      <c r="D26" s="1" t="s">
        <v>1027</v>
      </c>
      <c r="E26" s="4">
        <v>1028</v>
      </c>
      <c r="F26" s="4"/>
    </row>
    <row r="27" spans="1:6" x14ac:dyDescent="0.2">
      <c r="A27" s="9"/>
      <c r="B27" s="9">
        <v>1006</v>
      </c>
      <c r="C27" s="10" t="s">
        <v>106</v>
      </c>
      <c r="D27" s="10" t="s">
        <v>233</v>
      </c>
    </row>
    <row r="28" spans="1:6" x14ac:dyDescent="0.2">
      <c r="A28" s="9"/>
      <c r="B28" s="9">
        <v>1003</v>
      </c>
      <c r="C28" s="10" t="s">
        <v>54</v>
      </c>
      <c r="D28" s="10" t="s">
        <v>234</v>
      </c>
    </row>
    <row r="29" spans="1:6" x14ac:dyDescent="0.2">
      <c r="A29" s="9"/>
    </row>
    <row r="30" spans="1:6" x14ac:dyDescent="0.2">
      <c r="A30" s="9"/>
      <c r="B30" s="85">
        <f>E30+F30</f>
        <v>994</v>
      </c>
      <c r="C30" s="5" t="s">
        <v>1165</v>
      </c>
      <c r="D30" s="12" t="s">
        <v>1226</v>
      </c>
      <c r="E30" s="4">
        <v>727</v>
      </c>
      <c r="F30" s="4">
        <v>267</v>
      </c>
    </row>
    <row r="31" spans="1:6" x14ac:dyDescent="0.2">
      <c r="A31" s="9"/>
      <c r="B31" s="85">
        <f>E31+F31</f>
        <v>951</v>
      </c>
      <c r="C31" s="5" t="s">
        <v>1052</v>
      </c>
      <c r="D31" s="12" t="s">
        <v>1203</v>
      </c>
      <c r="E31" s="4">
        <v>705</v>
      </c>
      <c r="F31" s="4">
        <v>246</v>
      </c>
    </row>
    <row r="32" spans="1:6" x14ac:dyDescent="0.2">
      <c r="A32" s="9"/>
      <c r="B32" s="85">
        <f>E32+F32</f>
        <v>950</v>
      </c>
      <c r="C32" s="5" t="s">
        <v>1043</v>
      </c>
      <c r="D32" s="12" t="s">
        <v>1137</v>
      </c>
      <c r="E32" s="4">
        <v>950</v>
      </c>
      <c r="F32" s="4"/>
    </row>
    <row r="33" spans="1:10" x14ac:dyDescent="0.2">
      <c r="A33" s="9"/>
      <c r="B33" s="85">
        <f>E33+F33</f>
        <v>914</v>
      </c>
      <c r="C33" s="5" t="s">
        <v>531</v>
      </c>
      <c r="D33" s="12" t="s">
        <v>1135</v>
      </c>
      <c r="E33" s="4">
        <v>914</v>
      </c>
      <c r="F33" s="4"/>
    </row>
    <row r="34" spans="1:10" x14ac:dyDescent="0.2">
      <c r="A34" s="9"/>
      <c r="B34" s="85">
        <f>E34+F34</f>
        <v>829</v>
      </c>
      <c r="C34" s="5" t="s">
        <v>985</v>
      </c>
      <c r="D34" s="12" t="s">
        <v>1146</v>
      </c>
      <c r="E34" s="4">
        <v>829</v>
      </c>
      <c r="F34" s="4"/>
    </row>
    <row r="36" spans="1:10" x14ac:dyDescent="0.2">
      <c r="B36" s="5" t="s">
        <v>204</v>
      </c>
    </row>
    <row r="37" spans="1:10" s="10" customFormat="1" x14ac:dyDescent="0.2">
      <c r="B37" s="5" t="s">
        <v>203</v>
      </c>
      <c r="E37" s="4"/>
      <c r="F37" s="4"/>
    </row>
    <row r="38" spans="1:10" s="10" customFormat="1" x14ac:dyDescent="0.2">
      <c r="B38" s="5" t="s">
        <v>165</v>
      </c>
      <c r="E38" s="4"/>
      <c r="F38" s="4"/>
    </row>
    <row r="39" spans="1:10" s="10" customFormat="1" ht="12.75" customHeight="1" x14ac:dyDescent="0.2">
      <c r="B39" s="5"/>
      <c r="E39" s="4"/>
      <c r="F39" s="4"/>
    </row>
    <row r="40" spans="1:10" s="12" customFormat="1" ht="12.75" customHeight="1" x14ac:dyDescent="0.2">
      <c r="B40" s="5" t="s">
        <v>30</v>
      </c>
      <c r="E40" s="14"/>
      <c r="F40" s="14"/>
    </row>
    <row r="41" spans="1:10" s="12" customFormat="1" ht="12.75" customHeight="1" x14ac:dyDescent="0.2">
      <c r="B41" s="5" t="s">
        <v>8</v>
      </c>
      <c r="E41" s="14"/>
      <c r="F41" s="14"/>
    </row>
    <row r="42" spans="1:10" s="10" customFormat="1" ht="12.75" customHeight="1" x14ac:dyDescent="0.2">
      <c r="B42" s="5"/>
      <c r="E42" s="4"/>
      <c r="F42" s="4"/>
    </row>
    <row r="43" spans="1:10" s="10" customFormat="1" ht="12.75" customHeight="1" x14ac:dyDescent="0.2">
      <c r="B43" s="5" t="s">
        <v>205</v>
      </c>
      <c r="E43" s="4"/>
      <c r="F43" s="4"/>
    </row>
    <row r="44" spans="1:10" s="10" customFormat="1" ht="12.75" customHeight="1" x14ac:dyDescent="0.2">
      <c r="B44" s="5" t="s">
        <v>41</v>
      </c>
      <c r="E44" s="4"/>
      <c r="F44" s="4"/>
    </row>
    <row r="45" spans="1:10" ht="12.75" customHeight="1" x14ac:dyDescent="0.2"/>
    <row r="46" spans="1:10" ht="12.75" customHeight="1" x14ac:dyDescent="0.2">
      <c r="B46" s="7" t="s">
        <v>32</v>
      </c>
      <c r="D46" s="5" t="s">
        <v>290</v>
      </c>
      <c r="E46" s="8" t="s">
        <v>207</v>
      </c>
      <c r="F46" s="8" t="s">
        <v>206</v>
      </c>
      <c r="G46" s="8"/>
      <c r="H46" s="8"/>
      <c r="I46" s="8"/>
      <c r="J46" s="8"/>
    </row>
    <row r="47" spans="1:10" ht="13.9" customHeight="1" x14ac:dyDescent="0.2">
      <c r="A47" s="9">
        <f>_xlfn.RANK.EQ(B47,$B$47:$B$66)</f>
        <v>1</v>
      </c>
      <c r="B47" s="15">
        <f t="shared" ref="B47" si="1">E47/F47</f>
        <v>4.6398467432950188</v>
      </c>
      <c r="C47" s="10" t="s">
        <v>201</v>
      </c>
      <c r="D47" s="10" t="s">
        <v>308</v>
      </c>
      <c r="E47" s="10">
        <v>1211</v>
      </c>
      <c r="F47" s="6">
        <v>261</v>
      </c>
      <c r="G47" s="13"/>
      <c r="H47" s="10"/>
      <c r="I47" s="13"/>
      <c r="J47" s="10"/>
    </row>
    <row r="48" spans="1:10" ht="13.9" customHeight="1" x14ac:dyDescent="0.2">
      <c r="A48" s="9">
        <f t="shared" ref="A48:A66" si="2">_xlfn.RANK.EQ(B48,$B$47:$B$66)</f>
        <v>2</v>
      </c>
      <c r="B48" s="90">
        <f t="shared" ref="B48:B66" si="3">E48/F48</f>
        <v>4.3932203389830509</v>
      </c>
      <c r="C48" s="12" t="s">
        <v>1034</v>
      </c>
      <c r="D48" s="12" t="s">
        <v>1209</v>
      </c>
      <c r="E48" s="12">
        <v>1296</v>
      </c>
      <c r="F48" s="25">
        <v>295</v>
      </c>
      <c r="G48" s="13"/>
      <c r="H48" s="10"/>
      <c r="I48" s="13"/>
      <c r="J48" s="10"/>
    </row>
    <row r="49" spans="1:10" ht="13.9" customHeight="1" x14ac:dyDescent="0.2">
      <c r="A49" s="9">
        <f t="shared" si="2"/>
        <v>3</v>
      </c>
      <c r="B49" s="15">
        <f t="shared" si="3"/>
        <v>4.2110091743119265</v>
      </c>
      <c r="C49" s="10" t="s">
        <v>437</v>
      </c>
      <c r="D49" s="10" t="s">
        <v>549</v>
      </c>
      <c r="E49" s="10">
        <v>1377</v>
      </c>
      <c r="F49" s="6">
        <v>327</v>
      </c>
      <c r="G49" s="24"/>
      <c r="H49" s="12"/>
      <c r="J49" s="5"/>
    </row>
    <row r="50" spans="1:10" ht="13.9" customHeight="1" x14ac:dyDescent="0.2">
      <c r="A50" s="9">
        <f t="shared" si="2"/>
        <v>4</v>
      </c>
      <c r="B50" s="15">
        <f t="shared" si="3"/>
        <v>4.1208791208791204</v>
      </c>
      <c r="C50" s="10" t="s">
        <v>436</v>
      </c>
      <c r="D50" s="10" t="s">
        <v>476</v>
      </c>
      <c r="E50" s="10">
        <v>750</v>
      </c>
      <c r="F50" s="6">
        <v>182</v>
      </c>
      <c r="G50" s="24"/>
      <c r="H50" s="12"/>
      <c r="J50" s="5"/>
    </row>
    <row r="51" spans="1:10" ht="13.9" customHeight="1" x14ac:dyDescent="0.2">
      <c r="A51" s="9">
        <f t="shared" si="2"/>
        <v>5</v>
      </c>
      <c r="B51" s="15">
        <f t="shared" si="3"/>
        <v>3.8513119533527695</v>
      </c>
      <c r="C51" s="10" t="s">
        <v>168</v>
      </c>
      <c r="D51" s="10" t="s">
        <v>303</v>
      </c>
      <c r="E51" s="10">
        <v>1321</v>
      </c>
      <c r="F51" s="6">
        <v>343</v>
      </c>
      <c r="G51" s="25"/>
      <c r="H51" s="12"/>
      <c r="I51" s="25"/>
      <c r="J51" s="12"/>
    </row>
    <row r="52" spans="1:10" ht="13.9" customHeight="1" x14ac:dyDescent="0.2">
      <c r="A52" s="9">
        <f t="shared" si="2"/>
        <v>6</v>
      </c>
      <c r="B52" s="15">
        <f t="shared" si="3"/>
        <v>3.6802507836990594</v>
      </c>
      <c r="C52" s="10" t="s">
        <v>133</v>
      </c>
      <c r="D52" s="10" t="s">
        <v>228</v>
      </c>
      <c r="E52" s="13">
        <v>1174</v>
      </c>
      <c r="F52" s="13">
        <v>319</v>
      </c>
      <c r="G52" s="23"/>
      <c r="H52" s="10"/>
      <c r="J52" s="5"/>
    </row>
    <row r="53" spans="1:10" ht="13.9" customHeight="1" x14ac:dyDescent="0.2">
      <c r="A53" s="9">
        <f t="shared" si="2"/>
        <v>7</v>
      </c>
      <c r="B53" s="15">
        <f t="shared" si="3"/>
        <v>3.6747404844290656</v>
      </c>
      <c r="C53" s="1" t="s">
        <v>130</v>
      </c>
      <c r="D53" s="1" t="s">
        <v>231</v>
      </c>
      <c r="E53" s="13">
        <v>1062</v>
      </c>
      <c r="F53" s="13">
        <v>289</v>
      </c>
      <c r="G53" s="23"/>
      <c r="H53" s="10"/>
      <c r="J53" s="5"/>
    </row>
    <row r="54" spans="1:10" ht="13.9" customHeight="1" x14ac:dyDescent="0.2">
      <c r="A54" s="9">
        <f t="shared" si="2"/>
        <v>8</v>
      </c>
      <c r="B54" s="15">
        <f t="shared" si="3"/>
        <v>3.6165191740412981</v>
      </c>
      <c r="C54" s="10" t="s">
        <v>170</v>
      </c>
      <c r="D54" s="10" t="s">
        <v>307</v>
      </c>
      <c r="E54" s="10">
        <v>1226</v>
      </c>
      <c r="F54" s="6">
        <v>339</v>
      </c>
      <c r="G54" s="25"/>
      <c r="H54" s="12"/>
      <c r="I54" s="25"/>
      <c r="J54" s="12"/>
    </row>
    <row r="55" spans="1:10" ht="13.9" customHeight="1" x14ac:dyDescent="0.2">
      <c r="A55" s="9">
        <f t="shared" si="2"/>
        <v>9</v>
      </c>
      <c r="B55" s="15">
        <f t="shared" si="3"/>
        <v>3.5828571428571427</v>
      </c>
      <c r="C55" s="10" t="s">
        <v>50</v>
      </c>
      <c r="D55" s="10" t="s">
        <v>227</v>
      </c>
      <c r="E55" s="13">
        <v>1254</v>
      </c>
      <c r="F55" s="13">
        <v>350</v>
      </c>
      <c r="G55" s="23"/>
      <c r="H55" s="10"/>
      <c r="J55" s="5"/>
    </row>
    <row r="56" spans="1:10" ht="13.9" customHeight="1" x14ac:dyDescent="0.2">
      <c r="A56" s="9">
        <f t="shared" si="2"/>
        <v>10</v>
      </c>
      <c r="B56" s="15">
        <f t="shared" si="3"/>
        <v>3.5792682926829267</v>
      </c>
      <c r="C56" s="10" t="s">
        <v>167</v>
      </c>
      <c r="D56" s="10" t="s">
        <v>244</v>
      </c>
      <c r="E56" s="13">
        <v>587</v>
      </c>
      <c r="F56" s="13">
        <v>164</v>
      </c>
      <c r="G56" s="23"/>
      <c r="H56" s="10"/>
      <c r="J56" s="5"/>
    </row>
    <row r="57" spans="1:10" ht="13.9" customHeight="1" x14ac:dyDescent="0.2">
      <c r="A57" s="9">
        <f t="shared" si="2"/>
        <v>11</v>
      </c>
      <c r="B57" s="90">
        <f t="shared" si="3"/>
        <v>3.5</v>
      </c>
      <c r="C57" s="12" t="s">
        <v>1165</v>
      </c>
      <c r="D57" s="12" t="s">
        <v>1226</v>
      </c>
      <c r="E57" s="12">
        <v>994</v>
      </c>
      <c r="F57" s="25">
        <v>284</v>
      </c>
      <c r="G57" s="23"/>
      <c r="H57" s="10"/>
      <c r="J57" s="5"/>
    </row>
    <row r="58" spans="1:10" ht="13.9" customHeight="1" x14ac:dyDescent="0.2">
      <c r="A58" s="9">
        <f t="shared" si="2"/>
        <v>12</v>
      </c>
      <c r="B58" s="15">
        <f t="shared" si="3"/>
        <v>3.4664879356568363</v>
      </c>
      <c r="C58" s="10" t="s">
        <v>208</v>
      </c>
      <c r="D58" s="10" t="s">
        <v>404</v>
      </c>
      <c r="E58" s="10">
        <v>1293</v>
      </c>
      <c r="F58" s="13">
        <v>373</v>
      </c>
      <c r="G58" s="23"/>
      <c r="H58" s="10"/>
    </row>
    <row r="59" spans="1:10" ht="13.9" customHeight="1" x14ac:dyDescent="0.2">
      <c r="A59" s="9">
        <f t="shared" si="2"/>
        <v>13</v>
      </c>
      <c r="B59" s="90">
        <f t="shared" si="3"/>
        <v>3.4585365853658536</v>
      </c>
      <c r="C59" s="12" t="s">
        <v>1125</v>
      </c>
      <c r="D59" s="12" t="s">
        <v>1258</v>
      </c>
      <c r="E59" s="12">
        <v>709</v>
      </c>
      <c r="F59" s="25">
        <v>205</v>
      </c>
      <c r="G59" s="23"/>
      <c r="H59" s="10"/>
      <c r="J59" s="5"/>
    </row>
    <row r="60" spans="1:10" ht="13.9" customHeight="1" x14ac:dyDescent="0.2">
      <c r="A60" s="9">
        <f t="shared" si="2"/>
        <v>14</v>
      </c>
      <c r="B60" s="15">
        <f t="shared" si="3"/>
        <v>3.3881987577639752</v>
      </c>
      <c r="C60" s="10" t="s">
        <v>140</v>
      </c>
      <c r="D60" s="10" t="s">
        <v>239</v>
      </c>
      <c r="E60" s="13">
        <v>1091</v>
      </c>
      <c r="F60" s="13">
        <v>322</v>
      </c>
      <c r="G60" s="23"/>
      <c r="H60" s="10"/>
      <c r="J60" s="5"/>
    </row>
    <row r="61" spans="1:10" ht="13.9" customHeight="1" x14ac:dyDescent="0.2">
      <c r="A61" s="9">
        <f t="shared" si="2"/>
        <v>15</v>
      </c>
      <c r="B61" s="15">
        <f t="shared" si="3"/>
        <v>3.3779761904761907</v>
      </c>
      <c r="C61" s="10" t="s">
        <v>47</v>
      </c>
      <c r="D61" s="10" t="s">
        <v>294</v>
      </c>
      <c r="E61" s="13">
        <v>1135</v>
      </c>
      <c r="F61" s="13">
        <v>336</v>
      </c>
      <c r="G61" s="23"/>
      <c r="H61" s="10"/>
      <c r="J61" s="5"/>
    </row>
    <row r="62" spans="1:10" ht="13.9" customHeight="1" x14ac:dyDescent="0.2">
      <c r="A62" s="9">
        <f t="shared" si="2"/>
        <v>16</v>
      </c>
      <c r="B62" s="15">
        <f t="shared" si="3"/>
        <v>3.3767123287671232</v>
      </c>
      <c r="C62" s="10" t="s">
        <v>46</v>
      </c>
      <c r="D62" s="10" t="s">
        <v>236</v>
      </c>
      <c r="E62" s="13">
        <v>986</v>
      </c>
      <c r="F62" s="13">
        <v>292</v>
      </c>
      <c r="G62" s="23"/>
      <c r="H62" s="10"/>
    </row>
    <row r="63" spans="1:10" ht="13.9" customHeight="1" x14ac:dyDescent="0.2">
      <c r="A63" s="9">
        <f t="shared" si="2"/>
        <v>17</v>
      </c>
      <c r="B63" s="15">
        <f t="shared" si="3"/>
        <v>3.2765957446808511</v>
      </c>
      <c r="C63" s="10" t="s">
        <v>51</v>
      </c>
      <c r="D63" s="10" t="s">
        <v>245</v>
      </c>
      <c r="E63" s="10">
        <v>924</v>
      </c>
      <c r="F63" s="6">
        <v>282</v>
      </c>
      <c r="G63" s="23"/>
      <c r="H63" s="10"/>
    </row>
    <row r="64" spans="1:10" ht="13.9" customHeight="1" x14ac:dyDescent="0.2">
      <c r="A64" s="9">
        <f t="shared" si="2"/>
        <v>18</v>
      </c>
      <c r="B64" s="15">
        <f t="shared" si="3"/>
        <v>3.2425249169435215</v>
      </c>
      <c r="C64" s="10" t="s">
        <v>55</v>
      </c>
      <c r="D64" s="10" t="s">
        <v>237</v>
      </c>
      <c r="E64" s="10">
        <v>976</v>
      </c>
      <c r="F64" s="6">
        <v>301</v>
      </c>
      <c r="G64" s="23"/>
      <c r="H64" s="10"/>
    </row>
    <row r="65" spans="1:8" ht="13.9" customHeight="1" x14ac:dyDescent="0.2">
      <c r="A65" s="9">
        <f t="shared" si="2"/>
        <v>19</v>
      </c>
      <c r="B65" s="15">
        <f t="shared" si="3"/>
        <v>3.2331081081081079</v>
      </c>
      <c r="C65" s="10" t="s">
        <v>450</v>
      </c>
      <c r="D65" s="10" t="s">
        <v>515</v>
      </c>
      <c r="E65" s="10">
        <v>957</v>
      </c>
      <c r="F65" s="6">
        <v>296</v>
      </c>
      <c r="G65" s="23"/>
      <c r="H65" s="10"/>
    </row>
    <row r="66" spans="1:8" ht="13.9" customHeight="1" x14ac:dyDescent="0.2">
      <c r="A66" s="9">
        <f t="shared" si="2"/>
        <v>20</v>
      </c>
      <c r="B66" s="15">
        <f t="shared" si="3"/>
        <v>3.2272727272727271</v>
      </c>
      <c r="C66" s="10" t="s">
        <v>484</v>
      </c>
      <c r="D66" s="10" t="s">
        <v>539</v>
      </c>
      <c r="E66" s="10">
        <v>568</v>
      </c>
      <c r="F66" s="6">
        <v>176</v>
      </c>
      <c r="G66" s="23"/>
      <c r="H66" s="10"/>
    </row>
    <row r="67" spans="1:8" x14ac:dyDescent="0.2">
      <c r="B67" s="11"/>
      <c r="C67" s="12"/>
      <c r="D67" s="12" t="s">
        <v>243</v>
      </c>
    </row>
    <row r="68" spans="1:8" x14ac:dyDescent="0.2">
      <c r="B68" s="7" t="s">
        <v>112</v>
      </c>
      <c r="D68" s="5" t="s">
        <v>290</v>
      </c>
      <c r="E68" s="8" t="s">
        <v>1206</v>
      </c>
      <c r="F68" s="8" t="s">
        <v>1207</v>
      </c>
    </row>
    <row r="69" spans="1:8" x14ac:dyDescent="0.2">
      <c r="A69" s="9">
        <f>_xlfn.RANK.EQ(B69,$B$69:$B$88)</f>
        <v>1</v>
      </c>
      <c r="B69" s="9">
        <v>3851</v>
      </c>
      <c r="C69" s="10" t="s">
        <v>169</v>
      </c>
      <c r="D69" s="10" t="s">
        <v>465</v>
      </c>
      <c r="E69" s="4"/>
      <c r="F69" s="4"/>
    </row>
    <row r="70" spans="1:8" s="5" customFormat="1" x14ac:dyDescent="0.2">
      <c r="A70" s="9">
        <f t="shared" ref="A70:A88" si="4">_xlfn.RANK.EQ(B70,$B$69:$B$88)</f>
        <v>2</v>
      </c>
      <c r="B70" s="9">
        <v>3786</v>
      </c>
      <c r="C70" s="16" t="s">
        <v>127</v>
      </c>
      <c r="D70" s="10" t="s">
        <v>452</v>
      </c>
      <c r="E70" s="4"/>
      <c r="F70" s="2"/>
      <c r="G70" s="10"/>
      <c r="H70" s="12"/>
    </row>
    <row r="71" spans="1:8" s="5" customFormat="1" x14ac:dyDescent="0.2">
      <c r="A71" s="9">
        <f t="shared" si="4"/>
        <v>3</v>
      </c>
      <c r="B71" s="9">
        <v>3785</v>
      </c>
      <c r="C71" s="10" t="s">
        <v>210</v>
      </c>
      <c r="D71" s="10" t="s">
        <v>463</v>
      </c>
      <c r="E71" s="4"/>
      <c r="F71" s="4"/>
      <c r="G71" s="12"/>
    </row>
    <row r="72" spans="1:8" x14ac:dyDescent="0.2">
      <c r="A72" s="9">
        <f t="shared" si="4"/>
        <v>4</v>
      </c>
      <c r="B72" s="9">
        <v>3477</v>
      </c>
      <c r="C72" s="10" t="s">
        <v>60</v>
      </c>
      <c r="D72" s="10" t="s">
        <v>247</v>
      </c>
      <c r="G72" s="5"/>
    </row>
    <row r="73" spans="1:8" x14ac:dyDescent="0.2">
      <c r="A73" s="9">
        <f t="shared" si="4"/>
        <v>5</v>
      </c>
      <c r="B73" s="9">
        <v>3338</v>
      </c>
      <c r="C73" s="10" t="s">
        <v>65</v>
      </c>
      <c r="D73" s="10" t="s">
        <v>233</v>
      </c>
      <c r="E73" s="8"/>
      <c r="F73" s="8"/>
    </row>
    <row r="74" spans="1:8" x14ac:dyDescent="0.2">
      <c r="A74" s="9">
        <f t="shared" si="4"/>
        <v>6</v>
      </c>
      <c r="B74" s="9">
        <v>3164</v>
      </c>
      <c r="C74" s="10" t="s">
        <v>64</v>
      </c>
      <c r="D74" s="10" t="s">
        <v>248</v>
      </c>
      <c r="E74" s="8"/>
      <c r="F74" s="8"/>
    </row>
    <row r="75" spans="1:8" x14ac:dyDescent="0.2">
      <c r="A75" s="9">
        <f t="shared" si="4"/>
        <v>7</v>
      </c>
      <c r="B75" s="85">
        <f>E75+F75</f>
        <v>3085</v>
      </c>
      <c r="C75" s="12" t="s">
        <v>796</v>
      </c>
      <c r="D75" s="12" t="s">
        <v>1133</v>
      </c>
      <c r="E75" s="4">
        <v>3085</v>
      </c>
      <c r="F75" s="4"/>
    </row>
    <row r="76" spans="1:8" x14ac:dyDescent="0.2">
      <c r="A76" s="9">
        <f t="shared" si="4"/>
        <v>8</v>
      </c>
      <c r="B76" s="9">
        <v>3075</v>
      </c>
      <c r="C76" s="10" t="s">
        <v>211</v>
      </c>
      <c r="D76" s="10" t="s">
        <v>407</v>
      </c>
      <c r="E76" s="4"/>
      <c r="F76" s="4"/>
    </row>
    <row r="77" spans="1:8" x14ac:dyDescent="0.2">
      <c r="A77" s="9">
        <f t="shared" si="4"/>
        <v>9</v>
      </c>
      <c r="B77" s="9">
        <v>2996</v>
      </c>
      <c r="C77" s="10" t="s">
        <v>134</v>
      </c>
      <c r="D77" s="10" t="s">
        <v>306</v>
      </c>
      <c r="E77" s="4"/>
      <c r="F77" s="4"/>
    </row>
    <row r="78" spans="1:8" x14ac:dyDescent="0.2">
      <c r="A78" s="9">
        <f t="shared" si="4"/>
        <v>10</v>
      </c>
      <c r="B78" s="85">
        <f>E78+F78</f>
        <v>2962</v>
      </c>
      <c r="C78" s="12" t="s">
        <v>1060</v>
      </c>
      <c r="D78" s="12" t="s">
        <v>1198</v>
      </c>
      <c r="E78" s="4">
        <v>2323</v>
      </c>
      <c r="F78" s="4">
        <v>639</v>
      </c>
    </row>
    <row r="79" spans="1:8" x14ac:dyDescent="0.2">
      <c r="A79" s="9">
        <f t="shared" si="4"/>
        <v>11</v>
      </c>
      <c r="B79" s="9">
        <v>2941</v>
      </c>
      <c r="C79" s="10" t="s">
        <v>296</v>
      </c>
      <c r="D79" s="10" t="s">
        <v>417</v>
      </c>
      <c r="E79" s="4"/>
      <c r="F79" s="4"/>
    </row>
    <row r="80" spans="1:8" x14ac:dyDescent="0.2">
      <c r="A80" s="9">
        <f t="shared" si="4"/>
        <v>11</v>
      </c>
      <c r="B80" s="9">
        <f>E80+F80</f>
        <v>2941</v>
      </c>
      <c r="C80" s="1" t="s">
        <v>485</v>
      </c>
      <c r="D80" s="1" t="s">
        <v>1019</v>
      </c>
      <c r="E80" s="4">
        <v>2941</v>
      </c>
      <c r="F80" s="4"/>
    </row>
    <row r="81" spans="1:6" x14ac:dyDescent="0.2">
      <c r="A81" s="9">
        <f t="shared" si="4"/>
        <v>13</v>
      </c>
      <c r="B81" s="9">
        <v>2865</v>
      </c>
      <c r="C81" s="10" t="s">
        <v>63</v>
      </c>
      <c r="D81" s="10" t="s">
        <v>249</v>
      </c>
    </row>
    <row r="82" spans="1:6" x14ac:dyDescent="0.2">
      <c r="A82" s="9">
        <f t="shared" si="4"/>
        <v>14</v>
      </c>
      <c r="B82" s="9">
        <v>2858</v>
      </c>
      <c r="C82" s="10" t="s">
        <v>99</v>
      </c>
      <c r="D82" s="10" t="s">
        <v>250</v>
      </c>
    </row>
    <row r="83" spans="1:6" x14ac:dyDescent="0.2">
      <c r="A83" s="9">
        <f t="shared" si="4"/>
        <v>15</v>
      </c>
      <c r="B83" s="9">
        <v>2836</v>
      </c>
      <c r="C83" s="10" t="s">
        <v>111</v>
      </c>
      <c r="D83" s="10" t="s">
        <v>251</v>
      </c>
    </row>
    <row r="84" spans="1:6" x14ac:dyDescent="0.2">
      <c r="A84" s="9">
        <f t="shared" si="4"/>
        <v>16</v>
      </c>
      <c r="B84" s="9">
        <v>2790</v>
      </c>
      <c r="C84" s="10" t="s">
        <v>295</v>
      </c>
      <c r="D84" s="10" t="s">
        <v>408</v>
      </c>
      <c r="E84" s="4"/>
      <c r="F84" s="4"/>
    </row>
    <row r="85" spans="1:6" x14ac:dyDescent="0.2">
      <c r="A85" s="9">
        <f t="shared" si="4"/>
        <v>17</v>
      </c>
      <c r="B85" s="85">
        <f>E85+F85</f>
        <v>2769</v>
      </c>
      <c r="C85" s="12" t="s">
        <v>1214</v>
      </c>
      <c r="D85" s="12" t="s">
        <v>1215</v>
      </c>
      <c r="E85" s="4">
        <v>2144</v>
      </c>
      <c r="F85" s="4">
        <v>625</v>
      </c>
    </row>
    <row r="86" spans="1:6" x14ac:dyDescent="0.2">
      <c r="A86" s="9">
        <f t="shared" si="4"/>
        <v>18</v>
      </c>
      <c r="B86" s="9">
        <v>2756</v>
      </c>
      <c r="C86" s="10" t="s">
        <v>61</v>
      </c>
      <c r="D86" s="10" t="s">
        <v>252</v>
      </c>
    </row>
    <row r="87" spans="1:6" x14ac:dyDescent="0.2">
      <c r="A87" s="9">
        <f t="shared" si="4"/>
        <v>19</v>
      </c>
      <c r="B87" s="9">
        <v>2746</v>
      </c>
      <c r="C87" s="10" t="s">
        <v>364</v>
      </c>
      <c r="D87" s="10" t="s">
        <v>517</v>
      </c>
      <c r="E87" s="4"/>
      <c r="F87" s="4"/>
    </row>
    <row r="88" spans="1:6" x14ac:dyDescent="0.2">
      <c r="A88" s="9">
        <f t="shared" si="4"/>
        <v>20</v>
      </c>
      <c r="B88" s="9">
        <v>2655</v>
      </c>
      <c r="C88" s="10" t="s">
        <v>172</v>
      </c>
      <c r="D88" s="10" t="s">
        <v>253</v>
      </c>
    </row>
    <row r="89" spans="1:6" x14ac:dyDescent="0.2">
      <c r="A89" s="9"/>
      <c r="B89" s="9">
        <f>E89+F89</f>
        <v>2649</v>
      </c>
      <c r="C89" s="1" t="s">
        <v>421</v>
      </c>
      <c r="D89" s="1" t="s">
        <v>1028</v>
      </c>
      <c r="E89" s="4">
        <v>2649</v>
      </c>
      <c r="F89" s="4"/>
    </row>
    <row r="90" spans="1:6" x14ac:dyDescent="0.2">
      <c r="A90" s="9"/>
      <c r="B90" s="85">
        <f>E90+F90</f>
        <v>2600</v>
      </c>
      <c r="C90" s="12" t="s">
        <v>1009</v>
      </c>
      <c r="D90" s="12" t="s">
        <v>1205</v>
      </c>
      <c r="E90" s="4">
        <v>2251</v>
      </c>
      <c r="F90" s="4">
        <v>349</v>
      </c>
    </row>
    <row r="91" spans="1:6" x14ac:dyDescent="0.2">
      <c r="A91" s="9"/>
      <c r="B91" s="9">
        <v>2551</v>
      </c>
      <c r="C91" s="10" t="s">
        <v>57</v>
      </c>
      <c r="D91" s="10" t="s">
        <v>229</v>
      </c>
    </row>
    <row r="92" spans="1:6" x14ac:dyDescent="0.2">
      <c r="A92" s="9"/>
      <c r="B92" s="9">
        <v>2459</v>
      </c>
      <c r="C92" s="10" t="s">
        <v>176</v>
      </c>
      <c r="D92" s="10" t="s">
        <v>254</v>
      </c>
    </row>
    <row r="93" spans="1:6" x14ac:dyDescent="0.2">
      <c r="A93" s="9"/>
    </row>
    <row r="94" spans="1:6" x14ac:dyDescent="0.2">
      <c r="A94" s="9"/>
      <c r="B94" s="85">
        <f>E94+F94</f>
        <v>2257</v>
      </c>
      <c r="C94" s="12" t="s">
        <v>1183</v>
      </c>
      <c r="D94" s="12" t="s">
        <v>1227</v>
      </c>
      <c r="E94" s="4">
        <v>1613</v>
      </c>
      <c r="F94" s="4">
        <v>644</v>
      </c>
    </row>
    <row r="95" spans="1:6" x14ac:dyDescent="0.2">
      <c r="D95" s="1" t="s">
        <v>243</v>
      </c>
    </row>
    <row r="96" spans="1:6" x14ac:dyDescent="0.2">
      <c r="B96" s="5" t="s">
        <v>29</v>
      </c>
      <c r="D96" s="1" t="s">
        <v>243</v>
      </c>
    </row>
    <row r="97" spans="1:10" x14ac:dyDescent="0.2">
      <c r="D97" s="1" t="s">
        <v>243</v>
      </c>
    </row>
    <row r="98" spans="1:10" x14ac:dyDescent="0.2">
      <c r="B98" s="7" t="s">
        <v>113</v>
      </c>
      <c r="D98" s="5" t="s">
        <v>290</v>
      </c>
      <c r="E98" s="8" t="s">
        <v>212</v>
      </c>
      <c r="F98" s="8" t="s">
        <v>206</v>
      </c>
      <c r="G98" s="8"/>
      <c r="H98" s="8"/>
      <c r="I98" s="8"/>
      <c r="J98" s="8"/>
    </row>
    <row r="99" spans="1:10" s="17" customFormat="1" ht="13.9" customHeight="1" x14ac:dyDescent="0.2">
      <c r="A99" s="9">
        <f>_xlfn.RANK.EQ(B99,$B$99:$B$118)</f>
        <v>1</v>
      </c>
      <c r="B99" s="15">
        <f t="shared" ref="B99:B118" si="5">E99/F99</f>
        <v>10.529010238907849</v>
      </c>
      <c r="C99" s="10" t="s">
        <v>796</v>
      </c>
      <c r="D99" s="10" t="s">
        <v>1133</v>
      </c>
      <c r="E99" s="13">
        <v>3085</v>
      </c>
      <c r="F99" s="13">
        <v>293</v>
      </c>
      <c r="G99" s="23"/>
      <c r="H99" s="10"/>
    </row>
    <row r="100" spans="1:10" s="17" customFormat="1" ht="13.9" customHeight="1" x14ac:dyDescent="0.2">
      <c r="A100" s="9">
        <f t="shared" ref="A100:A118" si="6">_xlfn.RANK.EQ(B100,$B$99:$B$118)</f>
        <v>2</v>
      </c>
      <c r="B100" s="15">
        <f t="shared" si="5"/>
        <v>9.9868073878627968</v>
      </c>
      <c r="C100" s="10" t="s">
        <v>210</v>
      </c>
      <c r="D100" s="10" t="s">
        <v>463</v>
      </c>
      <c r="E100" s="13">
        <v>3785</v>
      </c>
      <c r="F100" s="13">
        <v>379</v>
      </c>
      <c r="G100" s="25"/>
      <c r="H100" s="12"/>
      <c r="I100" s="25"/>
      <c r="J100" s="12"/>
    </row>
    <row r="101" spans="1:10" s="18" customFormat="1" ht="13.9" customHeight="1" x14ac:dyDescent="0.2">
      <c r="A101" s="9">
        <f t="shared" si="6"/>
        <v>3</v>
      </c>
      <c r="B101" s="15">
        <f t="shared" si="5"/>
        <v>9.9859154929577461</v>
      </c>
      <c r="C101" s="10" t="s">
        <v>111</v>
      </c>
      <c r="D101" s="10" t="s">
        <v>251</v>
      </c>
      <c r="E101" s="13">
        <v>2836</v>
      </c>
      <c r="F101" s="13">
        <v>284</v>
      </c>
      <c r="G101" s="23"/>
      <c r="H101" s="10"/>
    </row>
    <row r="102" spans="1:10" s="18" customFormat="1" ht="13.9" customHeight="1" x14ac:dyDescent="0.2">
      <c r="A102" s="9">
        <f t="shared" si="6"/>
        <v>4</v>
      </c>
      <c r="B102" s="15">
        <f t="shared" si="5"/>
        <v>9.6194331983805661</v>
      </c>
      <c r="C102" s="10" t="s">
        <v>59</v>
      </c>
      <c r="D102" s="10" t="s">
        <v>255</v>
      </c>
      <c r="E102" s="13">
        <v>2376</v>
      </c>
      <c r="F102" s="13">
        <v>247</v>
      </c>
      <c r="G102" s="24"/>
      <c r="H102" s="12"/>
    </row>
    <row r="103" spans="1:10" s="18" customFormat="1" ht="13.9" customHeight="1" x14ac:dyDescent="0.2">
      <c r="A103" s="9">
        <f t="shared" si="6"/>
        <v>5</v>
      </c>
      <c r="B103" s="15">
        <f t="shared" si="5"/>
        <v>9.5260273972602736</v>
      </c>
      <c r="C103" s="10" t="s">
        <v>60</v>
      </c>
      <c r="D103" s="10" t="s">
        <v>247</v>
      </c>
      <c r="E103" s="13">
        <v>3477</v>
      </c>
      <c r="F103" s="13">
        <v>365</v>
      </c>
      <c r="G103" s="23"/>
      <c r="H103" s="10"/>
    </row>
    <row r="104" spans="1:10" s="5" customFormat="1" ht="13.9" customHeight="1" x14ac:dyDescent="0.2">
      <c r="A104" s="9">
        <f t="shared" si="6"/>
        <v>6</v>
      </c>
      <c r="B104" s="15">
        <f t="shared" si="5"/>
        <v>9.5090090090090094</v>
      </c>
      <c r="C104" s="10" t="s">
        <v>1050</v>
      </c>
      <c r="D104" s="10" t="s">
        <v>1104</v>
      </c>
      <c r="E104" s="13">
        <v>2111</v>
      </c>
      <c r="F104" s="13">
        <v>222</v>
      </c>
      <c r="G104" s="23"/>
      <c r="H104" s="10"/>
    </row>
    <row r="105" spans="1:10" s="5" customFormat="1" ht="13.9" customHeight="1" x14ac:dyDescent="0.2">
      <c r="A105" s="9">
        <f t="shared" si="6"/>
        <v>7</v>
      </c>
      <c r="B105" s="15">
        <f t="shared" si="5"/>
        <v>9.4950166112956804</v>
      </c>
      <c r="C105" s="10" t="s">
        <v>99</v>
      </c>
      <c r="D105" s="10" t="s">
        <v>250</v>
      </c>
      <c r="E105" s="13">
        <v>2858</v>
      </c>
      <c r="F105" s="13">
        <v>301</v>
      </c>
      <c r="G105" s="23"/>
      <c r="H105" s="10"/>
    </row>
    <row r="106" spans="1:10" ht="13.9" customHeight="1" x14ac:dyDescent="0.2">
      <c r="A106" s="9">
        <f t="shared" si="6"/>
        <v>8</v>
      </c>
      <c r="B106" s="90">
        <f t="shared" si="5"/>
        <v>9.3862815884476536</v>
      </c>
      <c r="C106" s="12" t="s">
        <v>1009</v>
      </c>
      <c r="D106" s="12" t="s">
        <v>1205</v>
      </c>
      <c r="E106" s="25">
        <v>2600</v>
      </c>
      <c r="F106" s="25">
        <v>277</v>
      </c>
      <c r="G106" s="23"/>
      <c r="H106" s="10"/>
    </row>
    <row r="107" spans="1:10" ht="13.9" customHeight="1" x14ac:dyDescent="0.2">
      <c r="A107" s="9">
        <f t="shared" si="6"/>
        <v>9</v>
      </c>
      <c r="B107" s="15">
        <f t="shared" si="5"/>
        <v>9.3365079365079371</v>
      </c>
      <c r="C107" s="10" t="s">
        <v>296</v>
      </c>
      <c r="D107" s="10" t="s">
        <v>417</v>
      </c>
      <c r="E107" s="10">
        <v>2941</v>
      </c>
      <c r="F107" s="13">
        <v>315</v>
      </c>
      <c r="G107" s="23"/>
      <c r="H107" s="10"/>
    </row>
    <row r="108" spans="1:10" ht="13.9" customHeight="1" x14ac:dyDescent="0.2">
      <c r="A108" s="9">
        <f t="shared" si="6"/>
        <v>10</v>
      </c>
      <c r="B108" s="15">
        <f t="shared" si="5"/>
        <v>9.2785923753665696</v>
      </c>
      <c r="C108" s="10" t="s">
        <v>64</v>
      </c>
      <c r="D108" s="10" t="s">
        <v>248</v>
      </c>
      <c r="E108" s="13">
        <v>3164</v>
      </c>
      <c r="F108" s="13">
        <v>341</v>
      </c>
      <c r="G108" s="23"/>
      <c r="H108" s="10"/>
    </row>
    <row r="109" spans="1:10" ht="13.9" customHeight="1" x14ac:dyDescent="0.2">
      <c r="A109" s="9">
        <f t="shared" si="6"/>
        <v>11</v>
      </c>
      <c r="B109" s="15">
        <f t="shared" si="5"/>
        <v>9.1955922865013768</v>
      </c>
      <c r="C109" s="10" t="s">
        <v>65</v>
      </c>
      <c r="D109" s="10" t="s">
        <v>233</v>
      </c>
      <c r="E109" s="13">
        <v>3338</v>
      </c>
      <c r="F109" s="13">
        <v>363</v>
      </c>
      <c r="G109" s="23"/>
      <c r="H109" s="10"/>
    </row>
    <row r="110" spans="1:10" ht="13.9" customHeight="1" x14ac:dyDescent="0.2">
      <c r="A110" s="9">
        <f t="shared" si="6"/>
        <v>12</v>
      </c>
      <c r="B110" s="15">
        <f t="shared" si="5"/>
        <v>9.1018867924528308</v>
      </c>
      <c r="C110" s="10" t="s">
        <v>58</v>
      </c>
      <c r="D110" s="10" t="s">
        <v>237</v>
      </c>
      <c r="E110" s="13">
        <v>2412</v>
      </c>
      <c r="F110" s="13">
        <v>265</v>
      </c>
      <c r="G110" s="23"/>
      <c r="H110" s="10"/>
    </row>
    <row r="111" spans="1:10" ht="13.9" customHeight="1" x14ac:dyDescent="0.2">
      <c r="A111" s="9">
        <f t="shared" si="6"/>
        <v>13</v>
      </c>
      <c r="B111" s="15">
        <f t="shared" si="5"/>
        <v>9.035799522673031</v>
      </c>
      <c r="C111" s="10" t="s">
        <v>127</v>
      </c>
      <c r="D111" s="10" t="s">
        <v>452</v>
      </c>
      <c r="E111" s="13">
        <v>3786</v>
      </c>
      <c r="F111" s="13">
        <v>419</v>
      </c>
      <c r="G111" s="23"/>
      <c r="H111" s="10"/>
    </row>
    <row r="112" spans="1:10" ht="13.9" customHeight="1" x14ac:dyDescent="0.2">
      <c r="A112" s="9">
        <f t="shared" si="6"/>
        <v>14</v>
      </c>
      <c r="B112" s="15">
        <f t="shared" si="5"/>
        <v>9.0291262135922334</v>
      </c>
      <c r="C112" s="10" t="s">
        <v>432</v>
      </c>
      <c r="D112" s="10" t="s">
        <v>504</v>
      </c>
      <c r="E112" s="13">
        <v>1860</v>
      </c>
      <c r="F112" s="13">
        <v>206</v>
      </c>
      <c r="G112" s="23"/>
      <c r="H112" s="10"/>
    </row>
    <row r="113" spans="1:8" ht="13.9" customHeight="1" x14ac:dyDescent="0.2">
      <c r="A113" s="9">
        <f t="shared" si="6"/>
        <v>15</v>
      </c>
      <c r="B113" s="15">
        <f t="shared" si="5"/>
        <v>8.9976635514018692</v>
      </c>
      <c r="C113" s="10" t="s">
        <v>169</v>
      </c>
      <c r="D113" s="10" t="s">
        <v>465</v>
      </c>
      <c r="E113" s="13">
        <v>3851</v>
      </c>
      <c r="F113" s="13">
        <v>428</v>
      </c>
      <c r="G113" s="23"/>
      <c r="H113" s="10"/>
    </row>
    <row r="114" spans="1:8" ht="13.9" customHeight="1" x14ac:dyDescent="0.2">
      <c r="A114" s="9">
        <f t="shared" si="6"/>
        <v>16</v>
      </c>
      <c r="B114" s="15">
        <f t="shared" si="5"/>
        <v>8.7064846416382249</v>
      </c>
      <c r="C114" s="10" t="s">
        <v>57</v>
      </c>
      <c r="D114" s="10" t="s">
        <v>229</v>
      </c>
      <c r="E114" s="13">
        <v>2551</v>
      </c>
      <c r="F114" s="13">
        <v>293</v>
      </c>
      <c r="G114" s="23"/>
      <c r="H114" s="10"/>
    </row>
    <row r="115" spans="1:8" ht="13.9" customHeight="1" x14ac:dyDescent="0.2">
      <c r="A115" s="9">
        <f t="shared" si="6"/>
        <v>17</v>
      </c>
      <c r="B115" s="15">
        <f t="shared" si="5"/>
        <v>8.6555891238670704</v>
      </c>
      <c r="C115" s="10" t="s">
        <v>63</v>
      </c>
      <c r="D115" s="10" t="s">
        <v>249</v>
      </c>
      <c r="E115" s="13">
        <v>2865</v>
      </c>
      <c r="F115" s="13">
        <v>331</v>
      </c>
      <c r="G115" s="23"/>
      <c r="H115" s="10"/>
    </row>
    <row r="116" spans="1:8" ht="13.9" customHeight="1" x14ac:dyDescent="0.2">
      <c r="A116" s="9">
        <f t="shared" si="6"/>
        <v>18</v>
      </c>
      <c r="B116" s="15">
        <f t="shared" si="5"/>
        <v>8.3202614379084974</v>
      </c>
      <c r="C116" s="10" t="s">
        <v>1166</v>
      </c>
      <c r="D116" s="10" t="s">
        <v>1167</v>
      </c>
      <c r="E116" s="13">
        <v>1273</v>
      </c>
      <c r="F116" s="13">
        <v>153</v>
      </c>
      <c r="G116" s="23"/>
      <c r="H116" s="10"/>
    </row>
    <row r="117" spans="1:8" ht="13.9" customHeight="1" x14ac:dyDescent="0.2">
      <c r="A117" s="9">
        <f t="shared" si="6"/>
        <v>19</v>
      </c>
      <c r="B117" s="15">
        <f t="shared" si="5"/>
        <v>8.2150837988826808</v>
      </c>
      <c r="C117" s="10" t="s">
        <v>485</v>
      </c>
      <c r="D117" s="10" t="s">
        <v>1019</v>
      </c>
      <c r="E117" s="13">
        <v>2941</v>
      </c>
      <c r="F117" s="13">
        <v>358</v>
      </c>
      <c r="G117" s="23"/>
      <c r="H117" s="10"/>
    </row>
    <row r="118" spans="1:8" ht="13.9" customHeight="1" x14ac:dyDescent="0.2">
      <c r="A118" s="9">
        <f t="shared" si="6"/>
        <v>20</v>
      </c>
      <c r="B118" s="15">
        <f t="shared" si="5"/>
        <v>8.1635687732341999</v>
      </c>
      <c r="C118" s="10" t="s">
        <v>119</v>
      </c>
      <c r="D118" s="10" t="s">
        <v>256</v>
      </c>
      <c r="E118" s="13">
        <v>2196</v>
      </c>
      <c r="F118" s="13">
        <v>269</v>
      </c>
      <c r="G118" s="24"/>
      <c r="H118" s="12"/>
    </row>
    <row r="119" spans="1:8" x14ac:dyDescent="0.2">
      <c r="B119" s="2"/>
    </row>
    <row r="120" spans="1:8" x14ac:dyDescent="0.2">
      <c r="B120" s="7" t="s">
        <v>37</v>
      </c>
      <c r="D120" s="5" t="s">
        <v>290</v>
      </c>
      <c r="E120" s="8" t="s">
        <v>1206</v>
      </c>
      <c r="F120" s="8" t="s">
        <v>1207</v>
      </c>
    </row>
    <row r="121" spans="1:8" x14ac:dyDescent="0.2">
      <c r="A121" s="9">
        <f t="shared" ref="A121:A145" si="7">_xlfn.RANK.EQ(B121,$B$121:$B$145)</f>
        <v>1</v>
      </c>
      <c r="B121" s="53">
        <v>175</v>
      </c>
      <c r="C121" s="10" t="s">
        <v>138</v>
      </c>
      <c r="D121" s="10" t="s">
        <v>303</v>
      </c>
      <c r="E121" s="4"/>
      <c r="F121" s="4"/>
      <c r="G121" s="4"/>
    </row>
    <row r="122" spans="1:8" x14ac:dyDescent="0.2">
      <c r="A122" s="9">
        <f t="shared" si="7"/>
        <v>2</v>
      </c>
      <c r="B122" s="85">
        <f>E122+F122</f>
        <v>173</v>
      </c>
      <c r="C122" s="12" t="s">
        <v>1034</v>
      </c>
      <c r="D122" s="12" t="s">
        <v>1209</v>
      </c>
      <c r="E122" s="4">
        <v>127</v>
      </c>
      <c r="F122" s="4">
        <v>46</v>
      </c>
    </row>
    <row r="123" spans="1:8" x14ac:dyDescent="0.2">
      <c r="A123" s="9">
        <f t="shared" si="7"/>
        <v>3</v>
      </c>
      <c r="B123" s="85">
        <f>E123+F123</f>
        <v>169</v>
      </c>
      <c r="C123" s="5" t="s">
        <v>531</v>
      </c>
      <c r="D123" s="12" t="s">
        <v>1135</v>
      </c>
      <c r="E123" s="4">
        <v>169</v>
      </c>
      <c r="F123" s="4"/>
    </row>
    <row r="124" spans="1:8" x14ac:dyDescent="0.2">
      <c r="A124" s="9">
        <f t="shared" si="7"/>
        <v>4</v>
      </c>
      <c r="B124" s="9">
        <v>163</v>
      </c>
      <c r="C124" s="10" t="s">
        <v>202</v>
      </c>
      <c r="D124" s="10" t="s">
        <v>306</v>
      </c>
      <c r="E124" s="4"/>
      <c r="F124" s="4"/>
      <c r="G124" s="4"/>
    </row>
    <row r="125" spans="1:8" x14ac:dyDescent="0.2">
      <c r="A125" s="9">
        <f t="shared" si="7"/>
        <v>5</v>
      </c>
      <c r="B125" s="85">
        <f>E125+F125</f>
        <v>161</v>
      </c>
      <c r="C125" s="12" t="s">
        <v>852</v>
      </c>
      <c r="D125" s="12" t="s">
        <v>1200</v>
      </c>
      <c r="E125" s="4">
        <v>125</v>
      </c>
      <c r="F125" s="4">
        <v>36</v>
      </c>
    </row>
    <row r="126" spans="1:8" x14ac:dyDescent="0.2">
      <c r="A126" s="9">
        <f t="shared" si="7"/>
        <v>6</v>
      </c>
      <c r="B126" s="9">
        <v>159</v>
      </c>
      <c r="C126" s="10" t="s">
        <v>458</v>
      </c>
      <c r="D126" s="10" t="s">
        <v>518</v>
      </c>
      <c r="E126" s="4"/>
      <c r="F126" s="4"/>
    </row>
    <row r="127" spans="1:8" x14ac:dyDescent="0.2">
      <c r="A127" s="9">
        <f t="shared" si="7"/>
        <v>6</v>
      </c>
      <c r="B127" s="9">
        <v>159</v>
      </c>
      <c r="C127" s="10" t="s">
        <v>502</v>
      </c>
      <c r="D127" s="10" t="s">
        <v>552</v>
      </c>
      <c r="E127" s="4"/>
      <c r="F127" s="4"/>
    </row>
    <row r="128" spans="1:8" x14ac:dyDescent="0.2">
      <c r="A128" s="9">
        <f t="shared" si="7"/>
        <v>8</v>
      </c>
      <c r="B128" s="9">
        <v>156</v>
      </c>
      <c r="C128" s="10" t="s">
        <v>134</v>
      </c>
      <c r="D128" s="10" t="s">
        <v>306</v>
      </c>
      <c r="E128" s="4"/>
      <c r="F128" s="4"/>
    </row>
    <row r="129" spans="1:6" x14ac:dyDescent="0.2">
      <c r="A129" s="9">
        <f t="shared" si="7"/>
        <v>8</v>
      </c>
      <c r="B129" s="9">
        <v>156</v>
      </c>
      <c r="C129" s="10" t="s">
        <v>170</v>
      </c>
      <c r="D129" s="10" t="s">
        <v>307</v>
      </c>
      <c r="E129" s="4"/>
      <c r="F129" s="4"/>
    </row>
    <row r="130" spans="1:6" x14ac:dyDescent="0.2">
      <c r="A130" s="9">
        <f t="shared" si="7"/>
        <v>10</v>
      </c>
      <c r="B130" s="9">
        <v>152</v>
      </c>
      <c r="C130" s="10" t="s">
        <v>373</v>
      </c>
      <c r="D130" s="10" t="s">
        <v>519</v>
      </c>
      <c r="E130" s="4"/>
      <c r="F130" s="4"/>
    </row>
    <row r="131" spans="1:6" x14ac:dyDescent="0.2">
      <c r="A131" s="9">
        <f t="shared" si="7"/>
        <v>11</v>
      </c>
      <c r="B131" s="9">
        <v>149</v>
      </c>
      <c r="C131" s="10" t="s">
        <v>215</v>
      </c>
      <c r="D131" s="10" t="s">
        <v>516</v>
      </c>
      <c r="E131" s="4"/>
      <c r="F131" s="4"/>
    </row>
    <row r="132" spans="1:6" x14ac:dyDescent="0.2">
      <c r="A132" s="9">
        <f t="shared" si="7"/>
        <v>12</v>
      </c>
      <c r="B132" s="36">
        <f>E132+F132</f>
        <v>147</v>
      </c>
      <c r="C132" s="5" t="s">
        <v>439</v>
      </c>
      <c r="D132" s="12" t="s">
        <v>1080</v>
      </c>
      <c r="E132" s="4">
        <v>147</v>
      </c>
      <c r="F132" s="4"/>
    </row>
    <row r="133" spans="1:6" x14ac:dyDescent="0.2">
      <c r="A133" s="9">
        <f t="shared" si="7"/>
        <v>13</v>
      </c>
      <c r="B133" s="85">
        <f>E133+F133</f>
        <v>146</v>
      </c>
      <c r="C133" s="5" t="s">
        <v>1084</v>
      </c>
      <c r="D133" s="12" t="s">
        <v>1199</v>
      </c>
      <c r="E133" s="4">
        <v>128</v>
      </c>
      <c r="F133" s="4">
        <v>18</v>
      </c>
    </row>
    <row r="134" spans="1:6" x14ac:dyDescent="0.2">
      <c r="A134" s="9">
        <f t="shared" si="7"/>
        <v>14</v>
      </c>
      <c r="B134" s="53">
        <v>145</v>
      </c>
      <c r="C134" s="10" t="s">
        <v>169</v>
      </c>
      <c r="D134" s="10" t="s">
        <v>465</v>
      </c>
      <c r="E134" s="4"/>
      <c r="F134" s="4"/>
    </row>
    <row r="135" spans="1:6" x14ac:dyDescent="0.2">
      <c r="A135" s="9">
        <f t="shared" si="7"/>
        <v>15</v>
      </c>
      <c r="B135" s="85">
        <f>E135+F135</f>
        <v>143</v>
      </c>
      <c r="C135" s="12" t="s">
        <v>445</v>
      </c>
      <c r="D135" s="12" t="s">
        <v>1147</v>
      </c>
      <c r="E135" s="4">
        <v>143</v>
      </c>
      <c r="F135" s="4"/>
    </row>
    <row r="136" spans="1:6" x14ac:dyDescent="0.2">
      <c r="A136" s="9">
        <f t="shared" si="7"/>
        <v>16</v>
      </c>
      <c r="B136" s="9">
        <v>138</v>
      </c>
      <c r="C136" s="10" t="s">
        <v>137</v>
      </c>
      <c r="D136" s="10" t="s">
        <v>238</v>
      </c>
    </row>
    <row r="137" spans="1:6" x14ac:dyDescent="0.2">
      <c r="A137" s="9">
        <f t="shared" si="7"/>
        <v>17</v>
      </c>
      <c r="B137" s="9">
        <v>136</v>
      </c>
      <c r="C137" s="10" t="s">
        <v>421</v>
      </c>
      <c r="D137" s="10" t="s">
        <v>1028</v>
      </c>
      <c r="E137" s="4"/>
      <c r="F137" s="4"/>
    </row>
    <row r="138" spans="1:6" x14ac:dyDescent="0.2">
      <c r="A138" s="9">
        <f t="shared" si="7"/>
        <v>18</v>
      </c>
      <c r="B138" s="9">
        <v>135</v>
      </c>
      <c r="C138" s="10" t="s">
        <v>842</v>
      </c>
      <c r="D138" s="10" t="s">
        <v>1027</v>
      </c>
      <c r="E138" s="4"/>
      <c r="F138" s="4"/>
    </row>
    <row r="139" spans="1:6" x14ac:dyDescent="0.2">
      <c r="A139" s="9">
        <f t="shared" si="7"/>
        <v>19</v>
      </c>
      <c r="B139" s="9">
        <v>133</v>
      </c>
      <c r="C139" s="10" t="s">
        <v>116</v>
      </c>
      <c r="D139" s="10" t="s">
        <v>257</v>
      </c>
    </row>
    <row r="140" spans="1:6" x14ac:dyDescent="0.2">
      <c r="A140" s="9">
        <f t="shared" si="7"/>
        <v>19</v>
      </c>
      <c r="B140" s="9">
        <v>133</v>
      </c>
      <c r="C140" s="10" t="s">
        <v>398</v>
      </c>
      <c r="D140" s="10" t="s">
        <v>405</v>
      </c>
      <c r="E140" s="4"/>
      <c r="F140" s="4"/>
    </row>
    <row r="141" spans="1:6" x14ac:dyDescent="0.2">
      <c r="A141" s="9">
        <f t="shared" si="7"/>
        <v>21</v>
      </c>
      <c r="B141" s="9">
        <v>132</v>
      </c>
      <c r="C141" s="10" t="s">
        <v>848</v>
      </c>
      <c r="D141" s="10" t="s">
        <v>1020</v>
      </c>
      <c r="E141" s="4"/>
      <c r="F141" s="4"/>
    </row>
    <row r="142" spans="1:6" x14ac:dyDescent="0.2">
      <c r="A142" s="9">
        <f t="shared" si="7"/>
        <v>22</v>
      </c>
      <c r="B142" s="9">
        <v>131</v>
      </c>
      <c r="C142" s="10" t="s">
        <v>201</v>
      </c>
      <c r="D142" s="10" t="s">
        <v>308</v>
      </c>
      <c r="E142" s="4"/>
      <c r="F142" s="4"/>
    </row>
    <row r="143" spans="1:6" x14ac:dyDescent="0.2">
      <c r="A143" s="9">
        <f t="shared" si="7"/>
        <v>23</v>
      </c>
      <c r="B143" s="9">
        <v>130</v>
      </c>
      <c r="C143" s="10" t="s">
        <v>157</v>
      </c>
      <c r="D143" s="10" t="s">
        <v>406</v>
      </c>
      <c r="E143" s="4"/>
      <c r="F143" s="4"/>
    </row>
    <row r="144" spans="1:6" ht="13.9" customHeight="1" x14ac:dyDescent="0.2">
      <c r="A144" s="9">
        <f t="shared" si="7"/>
        <v>24</v>
      </c>
      <c r="B144" s="9">
        <v>127</v>
      </c>
      <c r="C144" s="10" t="s">
        <v>456</v>
      </c>
      <c r="D144" s="10" t="s">
        <v>467</v>
      </c>
      <c r="E144" s="4"/>
      <c r="F144" s="4"/>
    </row>
    <row r="145" spans="1:10" x14ac:dyDescent="0.2">
      <c r="A145" s="9">
        <f t="shared" si="7"/>
        <v>25</v>
      </c>
      <c r="B145" s="9">
        <v>126</v>
      </c>
      <c r="C145" s="10" t="s">
        <v>155</v>
      </c>
      <c r="D145" s="10" t="s">
        <v>471</v>
      </c>
      <c r="E145" s="4"/>
      <c r="F145" s="4"/>
    </row>
    <row r="146" spans="1:10" x14ac:dyDescent="0.2">
      <c r="A146" s="9"/>
      <c r="B146" s="9">
        <v>125</v>
      </c>
      <c r="C146" s="10" t="s">
        <v>546</v>
      </c>
      <c r="D146" s="10" t="s">
        <v>555</v>
      </c>
      <c r="E146" s="4"/>
      <c r="F146" s="4"/>
    </row>
    <row r="147" spans="1:10" x14ac:dyDescent="0.2">
      <c r="B147" s="9">
        <v>122</v>
      </c>
      <c r="C147" s="10" t="s">
        <v>172</v>
      </c>
      <c r="D147" s="10" t="s">
        <v>253</v>
      </c>
    </row>
    <row r="148" spans="1:10" x14ac:dyDescent="0.2">
      <c r="B148" s="9">
        <v>120</v>
      </c>
      <c r="C148" s="10" t="s">
        <v>399</v>
      </c>
      <c r="D148" s="10" t="s">
        <v>513</v>
      </c>
      <c r="E148" s="4"/>
      <c r="F148" s="4"/>
    </row>
    <row r="149" spans="1:10" x14ac:dyDescent="0.2">
      <c r="B149" s="85">
        <f>E149+F149</f>
        <v>120</v>
      </c>
      <c r="C149" s="5" t="s">
        <v>1154</v>
      </c>
      <c r="D149" s="12" t="s">
        <v>1199</v>
      </c>
      <c r="E149" s="4">
        <v>92</v>
      </c>
      <c r="F149" s="4">
        <v>28</v>
      </c>
    </row>
    <row r="151" spans="1:10" x14ac:dyDescent="0.2">
      <c r="B151" s="85">
        <f t="shared" ref="B151:B158" si="8">E151+F151</f>
        <v>119</v>
      </c>
      <c r="C151" s="12" t="s">
        <v>1060</v>
      </c>
      <c r="D151" s="12" t="s">
        <v>1198</v>
      </c>
      <c r="E151" s="4">
        <v>89</v>
      </c>
      <c r="F151" s="4">
        <v>30</v>
      </c>
    </row>
    <row r="152" spans="1:10" x14ac:dyDescent="0.2">
      <c r="B152" s="85">
        <f t="shared" si="8"/>
        <v>118</v>
      </c>
      <c r="C152" s="5" t="s">
        <v>1052</v>
      </c>
      <c r="D152" s="12" t="s">
        <v>1203</v>
      </c>
      <c r="E152" s="4">
        <v>85</v>
      </c>
      <c r="F152" s="4">
        <v>33</v>
      </c>
    </row>
    <row r="153" spans="1:10" x14ac:dyDescent="0.2">
      <c r="B153" s="85">
        <f t="shared" si="8"/>
        <v>112</v>
      </c>
      <c r="C153" s="5" t="s">
        <v>1061</v>
      </c>
      <c r="D153" s="12" t="s">
        <v>1138</v>
      </c>
      <c r="E153" s="4">
        <v>112</v>
      </c>
      <c r="F153" s="4"/>
    </row>
    <row r="154" spans="1:10" x14ac:dyDescent="0.2">
      <c r="B154" s="85">
        <f t="shared" si="8"/>
        <v>110</v>
      </c>
      <c r="C154" s="5" t="s">
        <v>1151</v>
      </c>
      <c r="D154" s="12" t="s">
        <v>1211</v>
      </c>
      <c r="E154" s="4">
        <v>86</v>
      </c>
      <c r="F154" s="4">
        <v>24</v>
      </c>
    </row>
    <row r="155" spans="1:10" x14ac:dyDescent="0.2">
      <c r="B155" s="85">
        <f t="shared" si="8"/>
        <v>110</v>
      </c>
      <c r="C155" s="5" t="s">
        <v>1148</v>
      </c>
      <c r="D155" s="12" t="s">
        <v>1201</v>
      </c>
      <c r="E155" s="4">
        <v>85</v>
      </c>
      <c r="F155" s="4">
        <v>25</v>
      </c>
    </row>
    <row r="156" spans="1:10" x14ac:dyDescent="0.2">
      <c r="B156" s="85">
        <f t="shared" si="8"/>
        <v>108</v>
      </c>
      <c r="C156" s="5" t="s">
        <v>1043</v>
      </c>
      <c r="D156" s="12" t="s">
        <v>1137</v>
      </c>
      <c r="E156" s="4">
        <v>108</v>
      </c>
      <c r="F156" s="4"/>
    </row>
    <row r="157" spans="1:10" x14ac:dyDescent="0.2">
      <c r="B157" s="85">
        <f t="shared" si="8"/>
        <v>99</v>
      </c>
      <c r="C157" s="5" t="s">
        <v>1149</v>
      </c>
      <c r="D157" s="12" t="s">
        <v>1150</v>
      </c>
      <c r="E157" s="4">
        <v>99</v>
      </c>
      <c r="F157" s="4"/>
    </row>
    <row r="158" spans="1:10" x14ac:dyDescent="0.2">
      <c r="B158" s="85">
        <f t="shared" si="8"/>
        <v>95</v>
      </c>
      <c r="C158" s="12" t="s">
        <v>1024</v>
      </c>
      <c r="D158" s="12" t="s">
        <v>1213</v>
      </c>
      <c r="E158" s="4">
        <v>67</v>
      </c>
      <c r="F158" s="4">
        <v>28</v>
      </c>
    </row>
    <row r="159" spans="1:10" x14ac:dyDescent="0.2">
      <c r="B159" s="11"/>
      <c r="D159" s="10"/>
    </row>
    <row r="160" spans="1:10" x14ac:dyDescent="0.2">
      <c r="B160" s="7" t="s">
        <v>33</v>
      </c>
      <c r="D160" s="5" t="s">
        <v>290</v>
      </c>
      <c r="E160" s="8" t="s">
        <v>214</v>
      </c>
      <c r="F160" s="8" t="s">
        <v>206</v>
      </c>
      <c r="G160" s="8"/>
      <c r="H160" s="8"/>
      <c r="I160" s="8"/>
      <c r="J160" s="8"/>
    </row>
    <row r="161" spans="1:10" ht="13.9" customHeight="1" x14ac:dyDescent="0.2">
      <c r="A161" s="9">
        <f>_xlfn.RANK.EQ(B161,$B$161:$B$180)</f>
        <v>1</v>
      </c>
      <c r="B161" s="90">
        <f t="shared" ref="B161:B180" si="9">E161/F161</f>
        <v>0.64601769911504425</v>
      </c>
      <c r="C161" s="5" t="s">
        <v>1084</v>
      </c>
      <c r="D161" s="12" t="s">
        <v>1199</v>
      </c>
      <c r="E161" s="25">
        <v>146</v>
      </c>
      <c r="F161" s="25">
        <v>226</v>
      </c>
      <c r="G161" s="13"/>
      <c r="H161" s="10"/>
      <c r="I161" s="13"/>
      <c r="J161" s="10"/>
    </row>
    <row r="162" spans="1:10" ht="13.9" customHeight="1" x14ac:dyDescent="0.2">
      <c r="A162" s="9">
        <f t="shared" ref="A162:A180" si="10">_xlfn.RANK.EQ(B162,$B$161:$B$180)</f>
        <v>2</v>
      </c>
      <c r="B162" s="15">
        <f t="shared" si="9"/>
        <v>0.63186813186813184</v>
      </c>
      <c r="C162" s="10" t="s">
        <v>427</v>
      </c>
      <c r="D162" s="10" t="s">
        <v>472</v>
      </c>
      <c r="E162" s="10">
        <v>115</v>
      </c>
      <c r="F162" s="6">
        <v>182</v>
      </c>
      <c r="G162" s="13"/>
      <c r="H162" s="10"/>
      <c r="I162" s="13"/>
      <c r="J162" s="10"/>
    </row>
    <row r="163" spans="1:10" ht="13.9" customHeight="1" x14ac:dyDescent="0.2">
      <c r="A163" s="9">
        <f t="shared" si="10"/>
        <v>3</v>
      </c>
      <c r="B163" s="90">
        <f t="shared" si="9"/>
        <v>0.58644067796610166</v>
      </c>
      <c r="C163" s="5" t="s">
        <v>1034</v>
      </c>
      <c r="D163" s="12" t="s">
        <v>1209</v>
      </c>
      <c r="E163" s="25">
        <v>173</v>
      </c>
      <c r="F163" s="25">
        <v>295</v>
      </c>
      <c r="G163" s="23"/>
      <c r="H163" s="10"/>
    </row>
    <row r="164" spans="1:10" ht="13.9" customHeight="1" x14ac:dyDescent="0.2">
      <c r="A164" s="9">
        <f t="shared" si="10"/>
        <v>4</v>
      </c>
      <c r="B164" s="15">
        <f t="shared" si="9"/>
        <v>0.5494505494505495</v>
      </c>
      <c r="C164" s="10" t="s">
        <v>436</v>
      </c>
      <c r="D164" s="10" t="s">
        <v>476</v>
      </c>
      <c r="E164" s="10">
        <v>100</v>
      </c>
      <c r="F164" s="6">
        <v>182</v>
      </c>
      <c r="G164" s="13"/>
      <c r="H164" s="10"/>
      <c r="I164" s="13"/>
      <c r="J164" s="10"/>
    </row>
    <row r="165" spans="1:10" ht="13.9" customHeight="1" x14ac:dyDescent="0.2">
      <c r="A165" s="9">
        <f t="shared" si="10"/>
        <v>5</v>
      </c>
      <c r="B165" s="15">
        <f t="shared" si="9"/>
        <v>0.50191570881226055</v>
      </c>
      <c r="C165" s="10" t="s">
        <v>201</v>
      </c>
      <c r="D165" s="10" t="s">
        <v>308</v>
      </c>
      <c r="E165" s="10">
        <v>131</v>
      </c>
      <c r="F165" s="6">
        <v>261</v>
      </c>
      <c r="G165" s="23"/>
      <c r="H165" s="10"/>
    </row>
    <row r="166" spans="1:10" ht="13.9" customHeight="1" x14ac:dyDescent="0.2">
      <c r="A166" s="9">
        <f t="shared" si="10"/>
        <v>6</v>
      </c>
      <c r="B166" s="90">
        <f t="shared" si="9"/>
        <v>0.46802325581395349</v>
      </c>
      <c r="C166" s="5" t="s">
        <v>852</v>
      </c>
      <c r="D166" s="12" t="s">
        <v>1136</v>
      </c>
      <c r="E166" s="25">
        <v>161</v>
      </c>
      <c r="F166" s="25">
        <v>344</v>
      </c>
      <c r="G166" s="23"/>
      <c r="H166" s="10"/>
    </row>
    <row r="167" spans="1:10" ht="13.9" customHeight="1" x14ac:dyDescent="0.2">
      <c r="A167" s="9">
        <f t="shared" si="10"/>
        <v>7</v>
      </c>
      <c r="B167" s="15">
        <f t="shared" si="9"/>
        <v>0.46478873239436619</v>
      </c>
      <c r="C167" s="10" t="s">
        <v>848</v>
      </c>
      <c r="D167" s="10" t="s">
        <v>1020</v>
      </c>
      <c r="E167" s="10">
        <v>132</v>
      </c>
      <c r="F167" s="6">
        <v>284</v>
      </c>
      <c r="G167" s="23"/>
      <c r="H167" s="10"/>
    </row>
    <row r="168" spans="1:10" ht="13.9" customHeight="1" x14ac:dyDescent="0.2">
      <c r="A168" s="9">
        <f t="shared" si="10"/>
        <v>8</v>
      </c>
      <c r="B168" s="15">
        <f t="shared" si="9"/>
        <v>0.46017699115044247</v>
      </c>
      <c r="C168" s="10" t="s">
        <v>170</v>
      </c>
      <c r="D168" s="10" t="s">
        <v>307</v>
      </c>
      <c r="E168" s="10">
        <v>156</v>
      </c>
      <c r="F168" s="6">
        <v>339</v>
      </c>
      <c r="G168" s="13"/>
      <c r="H168" s="10"/>
      <c r="I168" s="13"/>
      <c r="J168" s="10"/>
    </row>
    <row r="169" spans="1:10" ht="13.9" customHeight="1" x14ac:dyDescent="0.2">
      <c r="A169" s="9">
        <f t="shared" si="10"/>
        <v>9</v>
      </c>
      <c r="B169" s="15">
        <f t="shared" si="9"/>
        <v>0.45689655172413796</v>
      </c>
      <c r="C169" s="10" t="s">
        <v>458</v>
      </c>
      <c r="D169" s="10" t="s">
        <v>518</v>
      </c>
      <c r="E169" s="10">
        <v>159</v>
      </c>
      <c r="F169" s="6">
        <v>348</v>
      </c>
      <c r="G169" s="23"/>
      <c r="H169" s="10"/>
    </row>
    <row r="170" spans="1:10" ht="13.9" customHeight="1" x14ac:dyDescent="0.2">
      <c r="A170" s="9">
        <f t="shared" si="10"/>
        <v>10</v>
      </c>
      <c r="B170" s="15">
        <f t="shared" si="9"/>
        <v>0.45360824742268041</v>
      </c>
      <c r="C170" s="10" t="s">
        <v>1083</v>
      </c>
      <c r="D170" s="10" t="s">
        <v>1105</v>
      </c>
      <c r="E170" s="10">
        <v>88</v>
      </c>
      <c r="F170" s="6">
        <v>194</v>
      </c>
      <c r="G170" s="23"/>
      <c r="H170" s="10"/>
    </row>
    <row r="171" spans="1:10" ht="13.9" customHeight="1" x14ac:dyDescent="0.2">
      <c r="A171" s="9">
        <f t="shared" si="10"/>
        <v>11</v>
      </c>
      <c r="B171" s="15">
        <f t="shared" si="9"/>
        <v>0.44473684210526315</v>
      </c>
      <c r="C171" s="10" t="s">
        <v>531</v>
      </c>
      <c r="D171" s="10" t="s">
        <v>1135</v>
      </c>
      <c r="E171" s="10">
        <v>169</v>
      </c>
      <c r="F171" s="6">
        <v>380</v>
      </c>
      <c r="G171" s="23"/>
      <c r="H171" s="10"/>
    </row>
    <row r="172" spans="1:10" ht="13.9" customHeight="1" x14ac:dyDescent="0.2">
      <c r="A172" s="9">
        <f t="shared" si="10"/>
        <v>12</v>
      </c>
      <c r="B172" s="90">
        <f t="shared" si="9"/>
        <v>0.44242424242424244</v>
      </c>
      <c r="C172" s="12" t="s">
        <v>1259</v>
      </c>
      <c r="D172" s="12" t="s">
        <v>1260</v>
      </c>
      <c r="E172" s="12">
        <v>73</v>
      </c>
      <c r="F172" s="25">
        <v>165</v>
      </c>
      <c r="G172" s="23"/>
      <c r="H172" s="10"/>
    </row>
    <row r="173" spans="1:10" ht="13.9" customHeight="1" x14ac:dyDescent="0.2">
      <c r="A173" s="9">
        <f t="shared" si="10"/>
        <v>13</v>
      </c>
      <c r="B173" s="15">
        <f t="shared" si="9"/>
        <v>0.43661971830985913</v>
      </c>
      <c r="C173" s="10" t="s">
        <v>74</v>
      </c>
      <c r="D173" s="10" t="s">
        <v>226</v>
      </c>
      <c r="E173" s="13">
        <v>93</v>
      </c>
      <c r="F173" s="13">
        <v>213</v>
      </c>
      <c r="G173" s="13"/>
      <c r="H173" s="10"/>
      <c r="I173" s="13"/>
      <c r="J173" s="10"/>
    </row>
    <row r="174" spans="1:10" ht="13.9" customHeight="1" x14ac:dyDescent="0.2">
      <c r="A174" s="9">
        <f t="shared" si="10"/>
        <v>14</v>
      </c>
      <c r="B174" s="15">
        <f t="shared" si="9"/>
        <v>0.42579075425790752</v>
      </c>
      <c r="C174" s="10" t="s">
        <v>138</v>
      </c>
      <c r="D174" s="10" t="s">
        <v>303</v>
      </c>
      <c r="E174" s="10">
        <v>175</v>
      </c>
      <c r="F174" s="6">
        <v>411</v>
      </c>
      <c r="G174" s="23"/>
      <c r="H174" s="10"/>
    </row>
    <row r="175" spans="1:10" ht="13.9" customHeight="1" x14ac:dyDescent="0.2">
      <c r="A175" s="9">
        <f t="shared" si="10"/>
        <v>15</v>
      </c>
      <c r="B175" s="15">
        <f t="shared" si="9"/>
        <v>0.42492012779552718</v>
      </c>
      <c r="C175" s="10" t="s">
        <v>116</v>
      </c>
      <c r="D175" s="10" t="s">
        <v>257</v>
      </c>
      <c r="E175" s="13">
        <v>133</v>
      </c>
      <c r="F175" s="13">
        <v>313</v>
      </c>
      <c r="G175" s="23"/>
      <c r="H175" s="10"/>
    </row>
    <row r="176" spans="1:10" ht="13.9" customHeight="1" x14ac:dyDescent="0.2">
      <c r="A176" s="9">
        <f t="shared" si="10"/>
        <v>16</v>
      </c>
      <c r="B176" s="31">
        <f t="shared" si="9"/>
        <v>0.41818181818181815</v>
      </c>
      <c r="C176" s="10" t="s">
        <v>428</v>
      </c>
      <c r="D176" s="10" t="s">
        <v>553</v>
      </c>
      <c r="E176" s="13">
        <v>115</v>
      </c>
      <c r="F176" s="13">
        <v>275</v>
      </c>
      <c r="G176" s="23"/>
      <c r="H176" s="10"/>
    </row>
    <row r="177" spans="1:8" ht="13.9" customHeight="1" x14ac:dyDescent="0.2">
      <c r="A177" s="9">
        <f t="shared" si="10"/>
        <v>17</v>
      </c>
      <c r="B177" s="31">
        <f t="shared" si="9"/>
        <v>0.41812865497076024</v>
      </c>
      <c r="C177" s="10" t="s">
        <v>445</v>
      </c>
      <c r="D177" s="10" t="s">
        <v>1147</v>
      </c>
      <c r="E177" s="13">
        <v>143</v>
      </c>
      <c r="F177" s="13">
        <v>342</v>
      </c>
      <c r="G177" s="24"/>
      <c r="H177" s="12"/>
    </row>
    <row r="178" spans="1:8" ht="13.9" customHeight="1" x14ac:dyDescent="0.2">
      <c r="A178" s="9">
        <f t="shared" si="10"/>
        <v>18</v>
      </c>
      <c r="B178" s="31">
        <f t="shared" si="9"/>
        <v>0.41447368421052633</v>
      </c>
      <c r="C178" s="10" t="s">
        <v>441</v>
      </c>
      <c r="D178" s="10" t="s">
        <v>457</v>
      </c>
      <c r="E178" s="13">
        <v>63</v>
      </c>
      <c r="F178" s="13">
        <v>152</v>
      </c>
      <c r="G178" s="23"/>
      <c r="H178" s="10"/>
    </row>
    <row r="179" spans="1:8" ht="13.9" customHeight="1" x14ac:dyDescent="0.2">
      <c r="A179" s="9">
        <f t="shared" si="10"/>
        <v>19</v>
      </c>
      <c r="B179" s="31">
        <f t="shared" si="9"/>
        <v>0.413953488372093</v>
      </c>
      <c r="C179" s="10" t="s">
        <v>533</v>
      </c>
      <c r="D179" s="10" t="s">
        <v>1056</v>
      </c>
      <c r="E179" s="13">
        <v>89</v>
      </c>
      <c r="F179" s="13">
        <v>215</v>
      </c>
      <c r="G179" s="23"/>
      <c r="H179" s="10"/>
    </row>
    <row r="180" spans="1:8" ht="13.9" customHeight="1" x14ac:dyDescent="0.2">
      <c r="A180" s="9">
        <f t="shared" si="10"/>
        <v>20</v>
      </c>
      <c r="B180" s="31">
        <f t="shared" si="9"/>
        <v>0.41363636363636364</v>
      </c>
      <c r="C180" s="10" t="s">
        <v>120</v>
      </c>
      <c r="D180" s="10" t="s">
        <v>239</v>
      </c>
      <c r="E180" s="13">
        <v>91</v>
      </c>
      <c r="F180" s="13">
        <v>220</v>
      </c>
      <c r="G180" s="23"/>
      <c r="H180" s="10"/>
    </row>
    <row r="181" spans="1:8" x14ac:dyDescent="0.2">
      <c r="A181" s="9"/>
      <c r="B181" s="2"/>
      <c r="C181" s="5"/>
      <c r="D181" s="12"/>
      <c r="G181" s="23"/>
      <c r="H181" s="10"/>
    </row>
    <row r="182" spans="1:8" x14ac:dyDescent="0.2">
      <c r="B182" s="7" t="s">
        <v>159</v>
      </c>
      <c r="D182" s="5" t="s">
        <v>290</v>
      </c>
      <c r="E182" s="8" t="s">
        <v>1206</v>
      </c>
      <c r="F182" s="8" t="s">
        <v>1207</v>
      </c>
      <c r="G182" s="23"/>
      <c r="H182" s="10"/>
    </row>
    <row r="183" spans="1:8" x14ac:dyDescent="0.2">
      <c r="A183" s="9">
        <f>_xlfn.RANK.EQ(B183,$B$183:$B$202)</f>
        <v>1</v>
      </c>
      <c r="B183" s="9">
        <v>532</v>
      </c>
      <c r="C183" s="10" t="s">
        <v>157</v>
      </c>
      <c r="D183" s="10" t="s">
        <v>406</v>
      </c>
      <c r="E183" s="4"/>
      <c r="F183" s="4"/>
      <c r="G183" s="23"/>
      <c r="H183" s="10"/>
    </row>
    <row r="184" spans="1:8" x14ac:dyDescent="0.2">
      <c r="A184" s="9">
        <f t="shared" ref="A184:A202" si="11">_xlfn.RANK.EQ(B184,$B$183:$B$202)</f>
        <v>2</v>
      </c>
      <c r="B184" s="9">
        <v>512</v>
      </c>
      <c r="C184" s="10" t="s">
        <v>122</v>
      </c>
      <c r="D184" s="10" t="s">
        <v>263</v>
      </c>
      <c r="G184" s="23"/>
      <c r="H184" s="10"/>
    </row>
    <row r="185" spans="1:8" x14ac:dyDescent="0.2">
      <c r="A185" s="9">
        <f t="shared" si="11"/>
        <v>3</v>
      </c>
      <c r="B185" s="9">
        <v>490</v>
      </c>
      <c r="C185" s="10" t="s">
        <v>141</v>
      </c>
      <c r="D185" s="10" t="s">
        <v>264</v>
      </c>
    </row>
    <row r="186" spans="1:8" x14ac:dyDescent="0.2">
      <c r="A186" s="9">
        <f t="shared" si="11"/>
        <v>4</v>
      </c>
      <c r="B186" s="9">
        <v>407</v>
      </c>
      <c r="C186" s="10" t="s">
        <v>397</v>
      </c>
      <c r="D186" s="10" t="s">
        <v>405</v>
      </c>
      <c r="E186" s="4"/>
      <c r="F186" s="4"/>
    </row>
    <row r="187" spans="1:8" x14ac:dyDescent="0.2">
      <c r="A187" s="9">
        <f t="shared" si="11"/>
        <v>5</v>
      </c>
      <c r="B187" s="9">
        <v>384</v>
      </c>
      <c r="C187" s="10" t="s">
        <v>76</v>
      </c>
      <c r="D187" s="10" t="s">
        <v>265</v>
      </c>
    </row>
    <row r="188" spans="1:8" x14ac:dyDescent="0.2">
      <c r="A188" s="9">
        <f t="shared" si="11"/>
        <v>6</v>
      </c>
      <c r="B188" s="9">
        <v>380</v>
      </c>
      <c r="C188" s="10" t="s">
        <v>459</v>
      </c>
      <c r="D188" s="10" t="s">
        <v>519</v>
      </c>
      <c r="E188" s="4"/>
      <c r="F188" s="4"/>
    </row>
    <row r="189" spans="1:8" x14ac:dyDescent="0.2">
      <c r="A189" s="9">
        <f t="shared" si="11"/>
        <v>6</v>
      </c>
      <c r="B189" s="9">
        <v>380</v>
      </c>
      <c r="C189" s="10" t="s">
        <v>299</v>
      </c>
      <c r="D189" s="10" t="s">
        <v>514</v>
      </c>
      <c r="E189" s="4"/>
      <c r="F189" s="4"/>
    </row>
    <row r="190" spans="1:8" x14ac:dyDescent="0.2">
      <c r="A190" s="9">
        <f t="shared" si="11"/>
        <v>8</v>
      </c>
      <c r="B190" s="9">
        <v>363</v>
      </c>
      <c r="C190" s="10" t="s">
        <v>373</v>
      </c>
      <c r="D190" s="10" t="s">
        <v>519</v>
      </c>
      <c r="E190" s="4"/>
      <c r="F190" s="4"/>
    </row>
    <row r="191" spans="1:8" x14ac:dyDescent="0.2">
      <c r="A191" s="9">
        <f t="shared" si="11"/>
        <v>9</v>
      </c>
      <c r="B191" s="85">
        <f>E191+F191</f>
        <v>356</v>
      </c>
      <c r="C191" s="5" t="s">
        <v>1022</v>
      </c>
      <c r="D191" s="12" t="s">
        <v>1202</v>
      </c>
      <c r="E191" s="4">
        <v>272</v>
      </c>
      <c r="F191" s="4">
        <v>84</v>
      </c>
    </row>
    <row r="192" spans="1:8" x14ac:dyDescent="0.2">
      <c r="A192" s="9">
        <f t="shared" si="11"/>
        <v>10</v>
      </c>
      <c r="B192" s="9">
        <v>353</v>
      </c>
      <c r="C192" s="10" t="s">
        <v>125</v>
      </c>
      <c r="D192" s="10" t="s">
        <v>235</v>
      </c>
    </row>
    <row r="193" spans="1:6" x14ac:dyDescent="0.2">
      <c r="A193" s="9">
        <f t="shared" si="11"/>
        <v>11</v>
      </c>
      <c r="B193" s="85">
        <f>E193+F193</f>
        <v>343</v>
      </c>
      <c r="C193" s="5" t="s">
        <v>856</v>
      </c>
      <c r="D193" s="12" t="s">
        <v>1210</v>
      </c>
      <c r="E193" s="4">
        <v>248</v>
      </c>
      <c r="F193" s="4">
        <v>95</v>
      </c>
    </row>
    <row r="194" spans="1:6" x14ac:dyDescent="0.2">
      <c r="A194" s="9">
        <f t="shared" si="11"/>
        <v>12</v>
      </c>
      <c r="B194" s="9">
        <v>341</v>
      </c>
      <c r="C194" s="10" t="s">
        <v>98</v>
      </c>
      <c r="D194" s="10" t="s">
        <v>240</v>
      </c>
    </row>
    <row r="195" spans="1:6" x14ac:dyDescent="0.2">
      <c r="A195" s="9">
        <f t="shared" si="11"/>
        <v>13</v>
      </c>
      <c r="B195" s="9">
        <v>337</v>
      </c>
      <c r="C195" s="10" t="s">
        <v>216</v>
      </c>
      <c r="D195" s="10" t="s">
        <v>310</v>
      </c>
      <c r="E195" s="4"/>
      <c r="F195" s="4"/>
    </row>
    <row r="196" spans="1:6" x14ac:dyDescent="0.2">
      <c r="A196" s="9">
        <f t="shared" si="11"/>
        <v>14</v>
      </c>
      <c r="B196" s="85">
        <f>E196+F196</f>
        <v>332</v>
      </c>
      <c r="C196" s="5" t="s">
        <v>1151</v>
      </c>
      <c r="D196" s="12" t="s">
        <v>1211</v>
      </c>
      <c r="E196" s="4">
        <v>261</v>
      </c>
      <c r="F196" s="4">
        <v>71</v>
      </c>
    </row>
    <row r="197" spans="1:6" x14ac:dyDescent="0.2">
      <c r="A197" s="9">
        <f t="shared" si="11"/>
        <v>15</v>
      </c>
      <c r="B197" s="85">
        <f>E197+F197</f>
        <v>319</v>
      </c>
      <c r="C197" s="5" t="s">
        <v>1052</v>
      </c>
      <c r="D197" s="12" t="s">
        <v>1203</v>
      </c>
      <c r="E197" s="4">
        <v>259</v>
      </c>
      <c r="F197" s="4">
        <v>60</v>
      </c>
    </row>
    <row r="198" spans="1:6" x14ac:dyDescent="0.2">
      <c r="A198" s="9">
        <f t="shared" si="11"/>
        <v>16</v>
      </c>
      <c r="B198" s="9">
        <v>316</v>
      </c>
      <c r="C198" s="10" t="s">
        <v>392</v>
      </c>
      <c r="D198" s="10" t="s">
        <v>550</v>
      </c>
      <c r="E198" s="4"/>
      <c r="F198" s="4"/>
    </row>
    <row r="199" spans="1:6" x14ac:dyDescent="0.2">
      <c r="A199" s="9">
        <f t="shared" si="11"/>
        <v>17</v>
      </c>
      <c r="B199" s="9">
        <v>312</v>
      </c>
      <c r="C199" s="10" t="s">
        <v>75</v>
      </c>
      <c r="D199" s="10" t="s">
        <v>266</v>
      </c>
    </row>
    <row r="200" spans="1:6" x14ac:dyDescent="0.2">
      <c r="A200" s="9">
        <f t="shared" si="11"/>
        <v>18</v>
      </c>
      <c r="B200" s="9">
        <v>310</v>
      </c>
      <c r="C200" s="10" t="s">
        <v>401</v>
      </c>
      <c r="D200" s="10" t="s">
        <v>505</v>
      </c>
      <c r="E200" s="4"/>
      <c r="F200" s="4"/>
    </row>
    <row r="201" spans="1:6" x14ac:dyDescent="0.2">
      <c r="A201" s="9">
        <f t="shared" si="11"/>
        <v>19</v>
      </c>
      <c r="B201" s="9">
        <v>309</v>
      </c>
      <c r="C201" s="10" t="s">
        <v>54</v>
      </c>
      <c r="D201" s="10" t="s">
        <v>234</v>
      </c>
    </row>
    <row r="202" spans="1:6" x14ac:dyDescent="0.2">
      <c r="A202" s="9">
        <f t="shared" si="11"/>
        <v>20</v>
      </c>
      <c r="B202" s="9">
        <v>305</v>
      </c>
      <c r="C202" s="10" t="s">
        <v>428</v>
      </c>
      <c r="D202" s="10" t="s">
        <v>553</v>
      </c>
      <c r="E202" s="4"/>
      <c r="F202" s="4"/>
    </row>
    <row r="203" spans="1:6" x14ac:dyDescent="0.2">
      <c r="A203" s="9"/>
      <c r="B203" s="36">
        <f>E203+F203</f>
        <v>302</v>
      </c>
      <c r="C203" s="5" t="s">
        <v>536</v>
      </c>
      <c r="D203" s="12" t="s">
        <v>1081</v>
      </c>
      <c r="E203" s="4">
        <v>302</v>
      </c>
      <c r="F203" s="4"/>
    </row>
    <row r="204" spans="1:6" x14ac:dyDescent="0.2">
      <c r="A204" s="9"/>
      <c r="B204" s="9">
        <v>301</v>
      </c>
      <c r="C204" s="10" t="s">
        <v>79</v>
      </c>
      <c r="D204" s="10" t="s">
        <v>267</v>
      </c>
    </row>
    <row r="205" spans="1:6" x14ac:dyDescent="0.2">
      <c r="A205" s="9"/>
      <c r="B205" s="9">
        <v>300</v>
      </c>
      <c r="C205" s="10" t="s">
        <v>149</v>
      </c>
      <c r="D205" s="10" t="s">
        <v>261</v>
      </c>
    </row>
    <row r="206" spans="1:6" x14ac:dyDescent="0.2">
      <c r="A206" s="9"/>
      <c r="B206" s="9">
        <v>299</v>
      </c>
      <c r="C206" s="10" t="s">
        <v>84</v>
      </c>
      <c r="D206" s="10" t="s">
        <v>268</v>
      </c>
    </row>
    <row r="207" spans="1:6" x14ac:dyDescent="0.2">
      <c r="A207" s="9"/>
      <c r="B207" s="9">
        <v>299</v>
      </c>
      <c r="C207" s="10" t="s">
        <v>178</v>
      </c>
      <c r="D207" s="10" t="s">
        <v>269</v>
      </c>
    </row>
    <row r="208" spans="1:6" x14ac:dyDescent="0.2">
      <c r="A208" s="9"/>
      <c r="B208" s="9">
        <v>297</v>
      </c>
      <c r="C208" s="10" t="s">
        <v>77</v>
      </c>
      <c r="D208" s="10" t="s">
        <v>242</v>
      </c>
    </row>
    <row r="209" spans="1:10" x14ac:dyDescent="0.2">
      <c r="A209" s="9"/>
      <c r="B209" s="9">
        <v>291</v>
      </c>
      <c r="C209" s="10" t="s">
        <v>218</v>
      </c>
      <c r="D209" s="10" t="s">
        <v>311</v>
      </c>
    </row>
    <row r="210" spans="1:10" x14ac:dyDescent="0.2">
      <c r="A210" s="9"/>
    </row>
    <row r="211" spans="1:10" x14ac:dyDescent="0.2">
      <c r="A211" s="9"/>
      <c r="B211" s="85">
        <f>E211+F211</f>
        <v>279</v>
      </c>
      <c r="C211" s="5" t="s">
        <v>1098</v>
      </c>
      <c r="D211" s="12" t="s">
        <v>1133</v>
      </c>
      <c r="E211" s="4">
        <v>265</v>
      </c>
      <c r="F211" s="4">
        <v>14</v>
      </c>
    </row>
    <row r="212" spans="1:10" x14ac:dyDescent="0.2">
      <c r="A212" s="9"/>
      <c r="B212" s="85">
        <f>E212+F212</f>
        <v>276</v>
      </c>
      <c r="C212" s="5" t="s">
        <v>1048</v>
      </c>
      <c r="D212" s="12" t="s">
        <v>1212</v>
      </c>
      <c r="E212" s="4">
        <v>224</v>
      </c>
      <c r="F212" s="4">
        <v>52</v>
      </c>
    </row>
    <row r="213" spans="1:10" x14ac:dyDescent="0.2">
      <c r="A213" s="9"/>
      <c r="B213" s="85">
        <f>E213+F213</f>
        <v>266</v>
      </c>
      <c r="C213" s="12" t="s">
        <v>998</v>
      </c>
      <c r="D213" s="12" t="s">
        <v>1134</v>
      </c>
      <c r="E213" s="4">
        <v>266</v>
      </c>
      <c r="F213" s="4"/>
    </row>
    <row r="214" spans="1:10" x14ac:dyDescent="0.2">
      <c r="A214" s="9"/>
    </row>
    <row r="215" spans="1:10" x14ac:dyDescent="0.2">
      <c r="B215" s="7" t="s">
        <v>160</v>
      </c>
      <c r="D215" s="5" t="s">
        <v>290</v>
      </c>
      <c r="E215" s="8" t="s">
        <v>219</v>
      </c>
      <c r="F215" s="8" t="s">
        <v>206</v>
      </c>
      <c r="G215" s="8"/>
      <c r="H215" s="8"/>
      <c r="I215" s="8"/>
      <c r="J215" s="8"/>
    </row>
    <row r="216" spans="1:10" x14ac:dyDescent="0.2">
      <c r="A216" s="9">
        <f>_xlfn.RANK.EQ(B216,$B$216:$B$235)</f>
        <v>1</v>
      </c>
      <c r="B216" s="15">
        <f t="shared" ref="B216:B235" si="12">E216/F216</f>
        <v>1.3653333333333333</v>
      </c>
      <c r="C216" s="10" t="s">
        <v>122</v>
      </c>
      <c r="D216" s="10" t="s">
        <v>263</v>
      </c>
      <c r="E216" s="13">
        <v>512</v>
      </c>
      <c r="F216" s="13">
        <v>375</v>
      </c>
      <c r="G216" s="23"/>
      <c r="H216" s="10"/>
    </row>
    <row r="217" spans="1:10" x14ac:dyDescent="0.2">
      <c r="A217" s="9">
        <f t="shared" ref="A217:A235" si="13">_xlfn.RANK.EQ(B217,$B$216:$B$235)</f>
        <v>2</v>
      </c>
      <c r="B217" s="15">
        <f t="shared" si="12"/>
        <v>1.3468354430379748</v>
      </c>
      <c r="C217" s="10" t="s">
        <v>157</v>
      </c>
      <c r="D217" s="10" t="s">
        <v>406</v>
      </c>
      <c r="E217" s="13">
        <v>532</v>
      </c>
      <c r="F217" s="13">
        <v>395</v>
      </c>
      <c r="G217" s="25"/>
      <c r="H217" s="12"/>
      <c r="I217" s="25"/>
    </row>
    <row r="218" spans="1:10" x14ac:dyDescent="0.2">
      <c r="A218" s="9">
        <f t="shared" si="13"/>
        <v>3</v>
      </c>
      <c r="B218" s="15">
        <f t="shared" si="12"/>
        <v>1.3461538461538463</v>
      </c>
      <c r="C218" s="10" t="s">
        <v>141</v>
      </c>
      <c r="D218" s="10" t="s">
        <v>264</v>
      </c>
      <c r="E218" s="13">
        <v>490</v>
      </c>
      <c r="F218" s="13">
        <v>364</v>
      </c>
      <c r="G218" s="23"/>
      <c r="H218" s="10"/>
    </row>
    <row r="219" spans="1:10" x14ac:dyDescent="0.2">
      <c r="A219" s="9">
        <f t="shared" si="13"/>
        <v>4</v>
      </c>
      <c r="B219" s="15">
        <f t="shared" si="12"/>
        <v>1.3390557939914163</v>
      </c>
      <c r="C219" s="10" t="s">
        <v>75</v>
      </c>
      <c r="D219" s="10" t="s">
        <v>266</v>
      </c>
      <c r="E219" s="13">
        <v>312</v>
      </c>
      <c r="F219" s="13">
        <v>233</v>
      </c>
      <c r="G219" s="23"/>
      <c r="H219" s="10"/>
      <c r="J219" s="12"/>
    </row>
    <row r="220" spans="1:10" x14ac:dyDescent="0.2">
      <c r="A220" s="9">
        <f t="shared" si="13"/>
        <v>5</v>
      </c>
      <c r="B220" s="15">
        <f t="shared" si="12"/>
        <v>1.3144654088050314</v>
      </c>
      <c r="C220" s="10" t="s">
        <v>464</v>
      </c>
      <c r="D220" s="10" t="s">
        <v>541</v>
      </c>
      <c r="E220" s="13">
        <v>209</v>
      </c>
      <c r="F220" s="13">
        <v>159</v>
      </c>
      <c r="G220" s="23"/>
      <c r="H220" s="10"/>
    </row>
    <row r="221" spans="1:10" x14ac:dyDescent="0.2">
      <c r="A221" s="9">
        <f t="shared" si="13"/>
        <v>6</v>
      </c>
      <c r="B221" s="15">
        <f t="shared" si="12"/>
        <v>1.28</v>
      </c>
      <c r="C221" s="10" t="s">
        <v>76</v>
      </c>
      <c r="D221" s="10" t="s">
        <v>265</v>
      </c>
      <c r="E221" s="13">
        <v>384</v>
      </c>
      <c r="F221" s="13">
        <v>300</v>
      </c>
      <c r="G221" s="23"/>
      <c r="H221" s="10"/>
    </row>
    <row r="222" spans="1:10" x14ac:dyDescent="0.2">
      <c r="A222" s="9">
        <f t="shared" si="13"/>
        <v>7</v>
      </c>
      <c r="B222" s="15">
        <f t="shared" si="12"/>
        <v>1.2616279069767442</v>
      </c>
      <c r="C222" s="10" t="s">
        <v>81</v>
      </c>
      <c r="D222" s="10" t="s">
        <v>271</v>
      </c>
      <c r="E222" s="13">
        <v>217</v>
      </c>
      <c r="F222" s="13">
        <v>172</v>
      </c>
      <c r="G222" s="23"/>
      <c r="H222" s="10"/>
    </row>
    <row r="223" spans="1:10" x14ac:dyDescent="0.2">
      <c r="A223" s="9">
        <f t="shared" si="13"/>
        <v>8</v>
      </c>
      <c r="B223" s="15">
        <f t="shared" si="12"/>
        <v>1.1990950226244343</v>
      </c>
      <c r="C223" s="10" t="s">
        <v>129</v>
      </c>
      <c r="D223" s="10" t="s">
        <v>256</v>
      </c>
      <c r="E223" s="13">
        <v>265</v>
      </c>
      <c r="F223" s="13">
        <v>221</v>
      </c>
      <c r="G223" s="23"/>
      <c r="H223" s="10"/>
    </row>
    <row r="224" spans="1:10" x14ac:dyDescent="0.2">
      <c r="A224" s="9">
        <f t="shared" si="13"/>
        <v>9</v>
      </c>
      <c r="B224" s="90">
        <f t="shared" si="12"/>
        <v>1.1558441558441559</v>
      </c>
      <c r="C224" s="12" t="s">
        <v>1022</v>
      </c>
      <c r="D224" s="12" t="s">
        <v>1202</v>
      </c>
      <c r="E224" s="25">
        <v>356</v>
      </c>
      <c r="F224" s="25">
        <v>308</v>
      </c>
      <c r="G224" s="23"/>
      <c r="H224" s="10"/>
    </row>
    <row r="225" spans="1:9" x14ac:dyDescent="0.2">
      <c r="A225" s="9">
        <f t="shared" si="13"/>
        <v>10</v>
      </c>
      <c r="B225" s="15">
        <f t="shared" si="12"/>
        <v>1.1538461538461537</v>
      </c>
      <c r="C225" s="10" t="s">
        <v>177</v>
      </c>
      <c r="D225" s="10" t="s">
        <v>272</v>
      </c>
      <c r="E225" s="13">
        <v>195</v>
      </c>
      <c r="F225" s="13">
        <v>169</v>
      </c>
      <c r="G225" s="23"/>
      <c r="H225" s="10"/>
    </row>
    <row r="226" spans="1:9" x14ac:dyDescent="0.2">
      <c r="A226" s="9">
        <f t="shared" si="13"/>
        <v>11</v>
      </c>
      <c r="B226" s="15">
        <f t="shared" si="12"/>
        <v>1.1330645161290323</v>
      </c>
      <c r="C226" s="10" t="s">
        <v>80</v>
      </c>
      <c r="D226" s="10" t="s">
        <v>237</v>
      </c>
      <c r="E226" s="13">
        <v>281</v>
      </c>
      <c r="F226" s="13">
        <v>248</v>
      </c>
      <c r="G226" s="23"/>
      <c r="H226" s="10"/>
    </row>
    <row r="227" spans="1:9" x14ac:dyDescent="0.2">
      <c r="A227" s="9">
        <f t="shared" si="13"/>
        <v>12</v>
      </c>
      <c r="B227" s="15">
        <f t="shared" si="12"/>
        <v>1.1231343283582089</v>
      </c>
      <c r="C227" s="10" t="s">
        <v>79</v>
      </c>
      <c r="D227" s="10" t="s">
        <v>267</v>
      </c>
      <c r="E227" s="13">
        <v>301</v>
      </c>
      <c r="F227" s="13">
        <v>268</v>
      </c>
      <c r="G227" s="23"/>
      <c r="H227" s="10"/>
    </row>
    <row r="228" spans="1:9" x14ac:dyDescent="0.2">
      <c r="A228" s="9">
        <f t="shared" si="13"/>
        <v>13</v>
      </c>
      <c r="B228" s="15">
        <f t="shared" si="12"/>
        <v>1.1165413533834587</v>
      </c>
      <c r="C228" s="10" t="s">
        <v>77</v>
      </c>
      <c r="D228" s="10" t="s">
        <v>242</v>
      </c>
      <c r="E228" s="13">
        <v>297</v>
      </c>
      <c r="F228" s="13">
        <v>266</v>
      </c>
      <c r="G228" s="23"/>
      <c r="H228" s="10"/>
    </row>
    <row r="229" spans="1:9" x14ac:dyDescent="0.2">
      <c r="A229" s="9">
        <f t="shared" si="13"/>
        <v>14</v>
      </c>
      <c r="B229" s="15">
        <f t="shared" si="12"/>
        <v>1.1152073732718895</v>
      </c>
      <c r="C229" s="10" t="s">
        <v>108</v>
      </c>
      <c r="D229" s="10" t="s">
        <v>273</v>
      </c>
      <c r="E229" s="13">
        <v>242</v>
      </c>
      <c r="F229" s="13">
        <v>217</v>
      </c>
      <c r="G229" s="25"/>
      <c r="H229" s="10"/>
      <c r="I229" s="25"/>
    </row>
    <row r="230" spans="1:9" x14ac:dyDescent="0.2">
      <c r="A230" s="9">
        <f t="shared" si="13"/>
        <v>15</v>
      </c>
      <c r="B230" s="15">
        <f t="shared" si="12"/>
        <v>1.1141304347826086</v>
      </c>
      <c r="C230" s="10" t="s">
        <v>83</v>
      </c>
      <c r="D230" s="10" t="s">
        <v>274</v>
      </c>
      <c r="E230" s="13">
        <v>205</v>
      </c>
      <c r="F230" s="13">
        <v>184</v>
      </c>
      <c r="G230" s="25"/>
      <c r="H230" s="10"/>
      <c r="I230" s="25"/>
    </row>
    <row r="231" spans="1:9" x14ac:dyDescent="0.2">
      <c r="A231" s="9">
        <f t="shared" si="13"/>
        <v>16</v>
      </c>
      <c r="B231" s="15">
        <f t="shared" si="12"/>
        <v>1.1090909090909091</v>
      </c>
      <c r="C231" s="10" t="s">
        <v>428</v>
      </c>
      <c r="D231" s="10" t="s">
        <v>553</v>
      </c>
      <c r="E231" s="13">
        <v>305</v>
      </c>
      <c r="F231" s="13">
        <v>275</v>
      </c>
      <c r="G231" s="23"/>
      <c r="H231" s="10"/>
    </row>
    <row r="232" spans="1:9" x14ac:dyDescent="0.2">
      <c r="A232" s="9">
        <f t="shared" si="13"/>
        <v>17</v>
      </c>
      <c r="B232" s="15">
        <f t="shared" si="12"/>
        <v>1.0900473933649288</v>
      </c>
      <c r="C232" s="10" t="s">
        <v>326</v>
      </c>
      <c r="D232" s="10" t="s">
        <v>460</v>
      </c>
      <c r="E232" s="13">
        <v>230</v>
      </c>
      <c r="F232" s="13">
        <v>211</v>
      </c>
      <c r="G232" s="25"/>
      <c r="H232" s="10"/>
      <c r="I232" s="25"/>
    </row>
    <row r="233" spans="1:9" x14ac:dyDescent="0.2">
      <c r="A233" s="9">
        <f t="shared" si="13"/>
        <v>18</v>
      </c>
      <c r="B233" s="90">
        <f t="shared" si="12"/>
        <v>1.0888888888888888</v>
      </c>
      <c r="C233" s="12" t="s">
        <v>1120</v>
      </c>
      <c r="D233" s="12" t="s">
        <v>1168</v>
      </c>
      <c r="E233" s="25">
        <v>245</v>
      </c>
      <c r="F233" s="25">
        <v>225</v>
      </c>
      <c r="G233" s="23"/>
      <c r="H233" s="10"/>
    </row>
    <row r="234" spans="1:9" x14ac:dyDescent="0.2">
      <c r="A234" s="9">
        <f t="shared" si="13"/>
        <v>19</v>
      </c>
      <c r="B234" s="90">
        <f t="shared" si="12"/>
        <v>1.078616352201258</v>
      </c>
      <c r="C234" s="12" t="s">
        <v>856</v>
      </c>
      <c r="D234" s="12" t="s">
        <v>1210</v>
      </c>
      <c r="E234" s="25">
        <v>343</v>
      </c>
      <c r="F234" s="25">
        <v>318</v>
      </c>
      <c r="G234" s="23"/>
      <c r="H234" s="10"/>
    </row>
    <row r="235" spans="1:9" x14ac:dyDescent="0.2">
      <c r="A235" s="9">
        <f t="shared" si="13"/>
        <v>20</v>
      </c>
      <c r="B235" s="15">
        <f t="shared" si="12"/>
        <v>1.0652920962199313</v>
      </c>
      <c r="C235" s="10" t="s">
        <v>401</v>
      </c>
      <c r="D235" s="10" t="s">
        <v>505</v>
      </c>
      <c r="E235" s="13">
        <v>310</v>
      </c>
      <c r="F235" s="13">
        <v>291</v>
      </c>
      <c r="G235" s="25"/>
      <c r="H235" s="10"/>
      <c r="I235" s="25"/>
    </row>
    <row r="236" spans="1:9" x14ac:dyDescent="0.2">
      <c r="B236" s="2"/>
      <c r="D236" s="1" t="s">
        <v>243</v>
      </c>
    </row>
    <row r="237" spans="1:9" x14ac:dyDescent="0.2">
      <c r="B237" s="7" t="s">
        <v>38</v>
      </c>
      <c r="D237" s="5" t="s">
        <v>290</v>
      </c>
      <c r="E237" s="8" t="s">
        <v>1206</v>
      </c>
      <c r="F237" s="8" t="s">
        <v>1207</v>
      </c>
    </row>
    <row r="238" spans="1:9" x14ac:dyDescent="0.2">
      <c r="A238" s="9">
        <f>_xlfn.RANK.EQ(B238,$B$238:$B$263)</f>
        <v>1</v>
      </c>
      <c r="B238" s="9">
        <v>1409</v>
      </c>
      <c r="C238" s="1" t="s">
        <v>424</v>
      </c>
      <c r="D238" s="1" t="s">
        <v>470</v>
      </c>
      <c r="E238" s="4"/>
      <c r="F238" s="4"/>
    </row>
    <row r="239" spans="1:9" x14ac:dyDescent="0.2">
      <c r="A239" s="9">
        <f t="shared" ref="A239:A263" si="14">_xlfn.RANK.EQ(B239,$B$238:$B$263)</f>
        <v>2</v>
      </c>
      <c r="B239" s="85">
        <f>E239+F239</f>
        <v>1352</v>
      </c>
      <c r="C239" s="5" t="s">
        <v>1051</v>
      </c>
      <c r="D239" s="12" t="s">
        <v>1146</v>
      </c>
      <c r="E239" s="4">
        <v>1352</v>
      </c>
      <c r="F239" s="4"/>
    </row>
    <row r="240" spans="1:9" x14ac:dyDescent="0.2">
      <c r="A240" s="9">
        <f t="shared" si="14"/>
        <v>3</v>
      </c>
      <c r="B240" s="9">
        <v>1332</v>
      </c>
      <c r="C240" s="1" t="s">
        <v>433</v>
      </c>
      <c r="D240" s="1" t="s">
        <v>474</v>
      </c>
      <c r="E240" s="4"/>
      <c r="F240" s="4"/>
    </row>
    <row r="241" spans="1:6" x14ac:dyDescent="0.2">
      <c r="A241" s="9">
        <f t="shared" si="14"/>
        <v>4</v>
      </c>
      <c r="B241" s="9">
        <v>1317</v>
      </c>
      <c r="C241" s="1" t="s">
        <v>148</v>
      </c>
      <c r="D241" s="1" t="s">
        <v>276</v>
      </c>
    </row>
    <row r="242" spans="1:6" x14ac:dyDescent="0.2">
      <c r="A242" s="9">
        <f t="shared" si="14"/>
        <v>5</v>
      </c>
      <c r="B242" s="9">
        <v>1271</v>
      </c>
      <c r="C242" s="1" t="s">
        <v>438</v>
      </c>
      <c r="D242" s="1" t="s">
        <v>520</v>
      </c>
      <c r="E242" s="4"/>
      <c r="F242" s="4"/>
    </row>
    <row r="243" spans="1:6" x14ac:dyDescent="0.2">
      <c r="A243" s="9">
        <f t="shared" si="14"/>
        <v>6</v>
      </c>
      <c r="B243" s="85">
        <f>E243+F243</f>
        <v>1266</v>
      </c>
      <c r="C243" s="5" t="s">
        <v>1153</v>
      </c>
      <c r="D243" s="12" t="s">
        <v>1204</v>
      </c>
      <c r="E243" s="4">
        <v>1026</v>
      </c>
      <c r="F243" s="4">
        <v>240</v>
      </c>
    </row>
    <row r="244" spans="1:6" x14ac:dyDescent="0.2">
      <c r="A244" s="9">
        <f t="shared" si="14"/>
        <v>7</v>
      </c>
      <c r="B244" s="9">
        <v>1261</v>
      </c>
      <c r="C244" s="1" t="s">
        <v>440</v>
      </c>
      <c r="D244" s="1" t="s">
        <v>521</v>
      </c>
      <c r="E244" s="4"/>
      <c r="F244" s="4"/>
    </row>
    <row r="245" spans="1:6" x14ac:dyDescent="0.2">
      <c r="A245" s="9">
        <f t="shared" si="14"/>
        <v>8</v>
      </c>
      <c r="B245" s="9">
        <v>1215</v>
      </c>
      <c r="C245" s="10" t="s">
        <v>86</v>
      </c>
      <c r="D245" s="10" t="s">
        <v>1044</v>
      </c>
    </row>
    <row r="246" spans="1:6" x14ac:dyDescent="0.2">
      <c r="A246" s="9">
        <f t="shared" si="14"/>
        <v>9</v>
      </c>
      <c r="B246" s="9">
        <v>1205</v>
      </c>
      <c r="C246" s="10" t="s">
        <v>840</v>
      </c>
      <c r="D246" s="10" t="s">
        <v>1027</v>
      </c>
      <c r="E246" s="4"/>
      <c r="F246" s="4"/>
    </row>
    <row r="247" spans="1:6" x14ac:dyDescent="0.2">
      <c r="A247" s="9">
        <f t="shared" si="14"/>
        <v>10</v>
      </c>
      <c r="B247" s="9">
        <v>1177</v>
      </c>
      <c r="C247" s="1" t="s">
        <v>163</v>
      </c>
      <c r="D247" s="1" t="s">
        <v>479</v>
      </c>
    </row>
    <row r="248" spans="1:6" x14ac:dyDescent="0.2">
      <c r="A248" s="9">
        <f t="shared" si="14"/>
        <v>11</v>
      </c>
      <c r="B248" s="9">
        <v>1163</v>
      </c>
      <c r="C248" s="1" t="s">
        <v>461</v>
      </c>
      <c r="D248" s="1" t="s">
        <v>517</v>
      </c>
      <c r="E248" s="4"/>
      <c r="F248" s="4"/>
    </row>
    <row r="249" spans="1:6" x14ac:dyDescent="0.2">
      <c r="A249" s="9">
        <f t="shared" si="14"/>
        <v>12</v>
      </c>
      <c r="B249" s="9">
        <v>1162</v>
      </c>
      <c r="C249" s="10" t="s">
        <v>89</v>
      </c>
      <c r="D249" s="10" t="s">
        <v>282</v>
      </c>
    </row>
    <row r="250" spans="1:6" x14ac:dyDescent="0.2">
      <c r="A250" s="9">
        <f t="shared" si="14"/>
        <v>13</v>
      </c>
      <c r="B250" s="9">
        <v>1157</v>
      </c>
      <c r="C250" s="16" t="s">
        <v>91</v>
      </c>
      <c r="D250" s="10" t="s">
        <v>278</v>
      </c>
    </row>
    <row r="251" spans="1:6" x14ac:dyDescent="0.2">
      <c r="A251" s="9">
        <f t="shared" si="14"/>
        <v>14</v>
      </c>
      <c r="B251" s="9">
        <v>1156</v>
      </c>
      <c r="C251" s="10" t="s">
        <v>449</v>
      </c>
      <c r="D251" s="10" t="s">
        <v>1021</v>
      </c>
      <c r="E251" s="4"/>
      <c r="F251" s="4"/>
    </row>
    <row r="252" spans="1:6" x14ac:dyDescent="0.2">
      <c r="A252" s="9">
        <f t="shared" si="14"/>
        <v>15</v>
      </c>
      <c r="B252" s="9">
        <v>1138</v>
      </c>
      <c r="C252" s="10" t="s">
        <v>507</v>
      </c>
      <c r="D252" s="10" t="s">
        <v>551</v>
      </c>
      <c r="E252" s="4"/>
      <c r="F252" s="4"/>
    </row>
    <row r="253" spans="1:6" x14ac:dyDescent="0.2">
      <c r="A253" s="9">
        <f t="shared" si="14"/>
        <v>16</v>
      </c>
      <c r="B253" s="9">
        <v>1124</v>
      </c>
      <c r="C253" s="16" t="s">
        <v>93</v>
      </c>
      <c r="D253" s="10" t="s">
        <v>279</v>
      </c>
    </row>
    <row r="254" spans="1:6" x14ac:dyDescent="0.2">
      <c r="A254" s="9">
        <f t="shared" si="14"/>
        <v>17</v>
      </c>
      <c r="B254" s="85">
        <f>E254+F254</f>
        <v>1111</v>
      </c>
      <c r="C254" s="5" t="s">
        <v>992</v>
      </c>
      <c r="D254" s="12" t="s">
        <v>1134</v>
      </c>
      <c r="E254" s="4">
        <v>1111</v>
      </c>
      <c r="F254" s="4"/>
    </row>
    <row r="255" spans="1:6" x14ac:dyDescent="0.2">
      <c r="A255" s="9">
        <f t="shared" si="14"/>
        <v>18</v>
      </c>
      <c r="B255" s="9">
        <v>1085</v>
      </c>
      <c r="C255" s="10" t="s">
        <v>105</v>
      </c>
      <c r="D255" s="10" t="s">
        <v>258</v>
      </c>
    </row>
    <row r="256" spans="1:6" x14ac:dyDescent="0.2">
      <c r="A256" s="9">
        <f t="shared" si="14"/>
        <v>19</v>
      </c>
      <c r="B256" s="9">
        <v>1084</v>
      </c>
      <c r="C256" s="10" t="s">
        <v>842</v>
      </c>
      <c r="D256" s="10" t="s">
        <v>1027</v>
      </c>
      <c r="E256" s="4"/>
      <c r="F256" s="4"/>
    </row>
    <row r="257" spans="1:8" x14ac:dyDescent="0.2">
      <c r="A257" s="9">
        <f t="shared" si="14"/>
        <v>20</v>
      </c>
      <c r="B257" s="9">
        <v>1077</v>
      </c>
      <c r="C257" s="10" t="s">
        <v>138</v>
      </c>
      <c r="D257" s="10" t="s">
        <v>303</v>
      </c>
      <c r="E257" s="4"/>
      <c r="F257" s="4"/>
    </row>
    <row r="258" spans="1:8" x14ac:dyDescent="0.2">
      <c r="A258" s="9">
        <f t="shared" si="14"/>
        <v>21</v>
      </c>
      <c r="B258" s="9">
        <v>1075</v>
      </c>
      <c r="C258" s="1" t="s">
        <v>220</v>
      </c>
      <c r="D258" s="1" t="s">
        <v>462</v>
      </c>
    </row>
    <row r="259" spans="1:8" x14ac:dyDescent="0.2">
      <c r="A259" s="9">
        <f t="shared" si="14"/>
        <v>22</v>
      </c>
      <c r="B259" s="9">
        <v>1066</v>
      </c>
      <c r="C259" s="10" t="s">
        <v>88</v>
      </c>
      <c r="D259" s="10" t="s">
        <v>281</v>
      </c>
    </row>
    <row r="260" spans="1:8" x14ac:dyDescent="0.2">
      <c r="A260" s="9">
        <f t="shared" si="14"/>
        <v>23</v>
      </c>
      <c r="B260" s="9">
        <v>1061</v>
      </c>
      <c r="C260" s="10" t="s">
        <v>493</v>
      </c>
      <c r="D260" s="10" t="s">
        <v>1020</v>
      </c>
      <c r="E260" s="4"/>
      <c r="F260" s="4"/>
    </row>
    <row r="261" spans="1:8" x14ac:dyDescent="0.2">
      <c r="A261" s="9">
        <f t="shared" si="14"/>
        <v>24</v>
      </c>
      <c r="B261" s="9">
        <v>1018</v>
      </c>
      <c r="C261" s="10" t="s">
        <v>202</v>
      </c>
      <c r="D261" s="10" t="s">
        <v>306</v>
      </c>
      <c r="E261" s="4"/>
      <c r="F261" s="4"/>
    </row>
    <row r="262" spans="1:8" x14ac:dyDescent="0.2">
      <c r="A262" s="9">
        <f t="shared" si="14"/>
        <v>25</v>
      </c>
      <c r="B262" s="9">
        <v>1004</v>
      </c>
      <c r="C262" s="10" t="s">
        <v>171</v>
      </c>
      <c r="D262" s="10" t="s">
        <v>311</v>
      </c>
      <c r="E262" s="4"/>
      <c r="F262" s="4"/>
    </row>
    <row r="263" spans="1:8" x14ac:dyDescent="0.2">
      <c r="A263" s="9">
        <f t="shared" si="14"/>
        <v>25</v>
      </c>
      <c r="B263" s="9">
        <v>1004</v>
      </c>
      <c r="C263" s="10" t="s">
        <v>489</v>
      </c>
      <c r="D263" s="10" t="s">
        <v>549</v>
      </c>
      <c r="E263" s="4"/>
      <c r="F263" s="4"/>
    </row>
    <row r="264" spans="1:8" x14ac:dyDescent="0.2">
      <c r="A264" s="9"/>
      <c r="B264" s="9">
        <v>1003</v>
      </c>
      <c r="C264" s="10" t="s">
        <v>292</v>
      </c>
      <c r="D264" s="10" t="s">
        <v>468</v>
      </c>
      <c r="E264" s="4"/>
      <c r="F264" s="4"/>
    </row>
    <row r="265" spans="1:8" x14ac:dyDescent="0.2">
      <c r="A265" s="9"/>
    </row>
    <row r="266" spans="1:8" x14ac:dyDescent="0.2">
      <c r="A266" s="9"/>
      <c r="B266" s="85">
        <f>E266+F266</f>
        <v>965</v>
      </c>
      <c r="C266" s="5" t="s">
        <v>1228</v>
      </c>
      <c r="D266" s="12" t="s">
        <v>1229</v>
      </c>
      <c r="E266" s="4">
        <v>744</v>
      </c>
      <c r="F266" s="4">
        <v>221</v>
      </c>
    </row>
    <row r="267" spans="1:8" x14ac:dyDescent="0.2">
      <c r="A267" s="9"/>
    </row>
    <row r="268" spans="1:8" x14ac:dyDescent="0.2">
      <c r="A268" s="9"/>
      <c r="E268" s="1"/>
      <c r="F268" s="1"/>
    </row>
    <row r="269" spans="1:8" x14ac:dyDescent="0.2">
      <c r="B269" s="7" t="s">
        <v>34</v>
      </c>
      <c r="D269" s="5" t="s">
        <v>290</v>
      </c>
      <c r="E269" s="8" t="s">
        <v>221</v>
      </c>
      <c r="F269" s="8" t="s">
        <v>206</v>
      </c>
    </row>
    <row r="270" spans="1:8" x14ac:dyDescent="0.2">
      <c r="A270" s="9">
        <f>_xlfn.RANK.EQ(B270,$B$270:$B$289)</f>
        <v>1</v>
      </c>
      <c r="B270" s="15">
        <f t="shared" ref="B270:B289" si="15">E270/F270</f>
        <v>4.1047297297297298</v>
      </c>
      <c r="C270" s="10" t="s">
        <v>86</v>
      </c>
      <c r="D270" s="10" t="s">
        <v>1044</v>
      </c>
      <c r="E270" s="13">
        <v>1215</v>
      </c>
      <c r="F270" s="13">
        <v>296</v>
      </c>
      <c r="G270" s="23"/>
      <c r="H270" s="10"/>
    </row>
    <row r="271" spans="1:8" x14ac:dyDescent="0.2">
      <c r="A271" s="9">
        <f t="shared" ref="A271:A289" si="16">_xlfn.RANK.EQ(B271,$B$270:$B$289)</f>
        <v>2</v>
      </c>
      <c r="B271" s="15">
        <f t="shared" si="15"/>
        <v>4.0476190476190474</v>
      </c>
      <c r="C271" s="10" t="s">
        <v>110</v>
      </c>
      <c r="D271" s="10" t="s">
        <v>283</v>
      </c>
      <c r="E271" s="13">
        <v>935</v>
      </c>
      <c r="F271" s="13">
        <v>231</v>
      </c>
      <c r="G271" s="23"/>
      <c r="H271" s="10"/>
    </row>
    <row r="272" spans="1:8" x14ac:dyDescent="0.2">
      <c r="A272" s="9">
        <f t="shared" si="16"/>
        <v>3</v>
      </c>
      <c r="B272" s="15">
        <f t="shared" si="15"/>
        <v>3.9163763066202089</v>
      </c>
      <c r="C272" s="16" t="s">
        <v>93</v>
      </c>
      <c r="D272" s="10" t="s">
        <v>279</v>
      </c>
      <c r="E272" s="13">
        <v>1124</v>
      </c>
      <c r="F272" s="13">
        <v>287</v>
      </c>
      <c r="G272" s="23"/>
      <c r="H272" s="10"/>
    </row>
    <row r="273" spans="1:9" x14ac:dyDescent="0.2">
      <c r="A273" s="9">
        <f t="shared" si="16"/>
        <v>4</v>
      </c>
      <c r="B273" s="15">
        <f t="shared" si="15"/>
        <v>3.7308781869688383</v>
      </c>
      <c r="C273" s="1" t="s">
        <v>148</v>
      </c>
      <c r="D273" s="1" t="s">
        <v>276</v>
      </c>
      <c r="E273" s="13">
        <v>1317</v>
      </c>
      <c r="F273" s="13">
        <v>353</v>
      </c>
      <c r="G273" s="23"/>
      <c r="H273" s="10"/>
    </row>
    <row r="274" spans="1:9" x14ac:dyDescent="0.2">
      <c r="A274" s="9">
        <f t="shared" si="16"/>
        <v>5</v>
      </c>
      <c r="B274" s="15">
        <f t="shared" si="15"/>
        <v>3.6995884773662553</v>
      </c>
      <c r="C274" s="1" t="s">
        <v>402</v>
      </c>
      <c r="D274" s="1" t="s">
        <v>404</v>
      </c>
      <c r="E274" s="13">
        <v>899</v>
      </c>
      <c r="F274" s="13">
        <v>243</v>
      </c>
      <c r="G274" s="23"/>
      <c r="H274" s="10"/>
    </row>
    <row r="275" spans="1:9" x14ac:dyDescent="0.2">
      <c r="A275" s="9">
        <f t="shared" si="16"/>
        <v>6</v>
      </c>
      <c r="B275" s="15">
        <f t="shared" si="15"/>
        <v>3.6866359447004609</v>
      </c>
      <c r="C275" s="10" t="s">
        <v>90</v>
      </c>
      <c r="D275" s="10" t="s">
        <v>246</v>
      </c>
      <c r="E275" s="13">
        <v>800</v>
      </c>
      <c r="F275" s="13">
        <v>217</v>
      </c>
      <c r="G275" s="23"/>
      <c r="H275" s="10"/>
    </row>
    <row r="276" spans="1:9" x14ac:dyDescent="0.2">
      <c r="A276" s="9">
        <f t="shared" si="16"/>
        <v>7</v>
      </c>
      <c r="B276" s="15">
        <f t="shared" si="15"/>
        <v>3.6582278481012658</v>
      </c>
      <c r="C276" s="10" t="s">
        <v>449</v>
      </c>
      <c r="D276" s="10" t="s">
        <v>1021</v>
      </c>
      <c r="E276" s="13">
        <v>1156</v>
      </c>
      <c r="F276" s="13">
        <v>316</v>
      </c>
      <c r="G276" s="23"/>
      <c r="H276" s="10"/>
    </row>
    <row r="277" spans="1:9" x14ac:dyDescent="0.2">
      <c r="A277" s="9">
        <f t="shared" si="16"/>
        <v>8</v>
      </c>
      <c r="B277" s="15">
        <f t="shared" si="15"/>
        <v>3.6357827476038338</v>
      </c>
      <c r="C277" s="10" t="s">
        <v>507</v>
      </c>
      <c r="D277" s="10" t="s">
        <v>551</v>
      </c>
      <c r="E277" s="13">
        <v>1138</v>
      </c>
      <c r="F277" s="13">
        <v>313</v>
      </c>
      <c r="G277" s="23"/>
      <c r="H277" s="10"/>
    </row>
    <row r="278" spans="1:9" s="5" customFormat="1" x14ac:dyDescent="0.2">
      <c r="A278" s="9">
        <f t="shared" si="16"/>
        <v>9</v>
      </c>
      <c r="B278" s="15">
        <f t="shared" si="15"/>
        <v>3.5993883792048931</v>
      </c>
      <c r="C278" s="1" t="s">
        <v>163</v>
      </c>
      <c r="D278" s="1" t="s">
        <v>277</v>
      </c>
      <c r="E278" s="13">
        <v>1177</v>
      </c>
      <c r="F278" s="13">
        <v>327</v>
      </c>
      <c r="G278" s="23"/>
      <c r="H278" s="10"/>
      <c r="I278" s="1"/>
    </row>
    <row r="279" spans="1:9" s="5" customFormat="1" x14ac:dyDescent="0.2">
      <c r="A279" s="9">
        <f t="shared" si="16"/>
        <v>10</v>
      </c>
      <c r="B279" s="15">
        <f t="shared" si="15"/>
        <v>3.5820433436532508</v>
      </c>
      <c r="C279" s="16" t="s">
        <v>91</v>
      </c>
      <c r="D279" s="10" t="s">
        <v>278</v>
      </c>
      <c r="E279" s="13">
        <v>1157</v>
      </c>
      <c r="F279" s="13">
        <v>323</v>
      </c>
      <c r="G279" s="23"/>
      <c r="H279" s="10"/>
      <c r="I279" s="1"/>
    </row>
    <row r="280" spans="1:9" s="5" customFormat="1" ht="12.75" customHeight="1" x14ac:dyDescent="0.2">
      <c r="A280" s="9">
        <f t="shared" si="16"/>
        <v>11</v>
      </c>
      <c r="B280" s="15">
        <f t="shared" si="15"/>
        <v>3.5578947368421052</v>
      </c>
      <c r="C280" s="16" t="s">
        <v>1051</v>
      </c>
      <c r="D280" s="10" t="s">
        <v>1146</v>
      </c>
      <c r="E280" s="13">
        <v>1352</v>
      </c>
      <c r="F280" s="13">
        <v>380</v>
      </c>
      <c r="G280" s="24"/>
      <c r="H280" s="12"/>
    </row>
    <row r="281" spans="1:9" s="5" customFormat="1" x14ac:dyDescent="0.2">
      <c r="A281" s="9">
        <f t="shared" si="16"/>
        <v>12</v>
      </c>
      <c r="B281" s="15">
        <f t="shared" si="15"/>
        <v>3.549520766773163</v>
      </c>
      <c r="C281" s="16" t="s">
        <v>992</v>
      </c>
      <c r="D281" s="10" t="s">
        <v>1134</v>
      </c>
      <c r="E281" s="13">
        <v>1111</v>
      </c>
      <c r="F281" s="13">
        <v>313</v>
      </c>
      <c r="G281" s="23"/>
      <c r="H281" s="10"/>
      <c r="I281" s="1"/>
    </row>
    <row r="282" spans="1:9" x14ac:dyDescent="0.2">
      <c r="A282" s="9">
        <f t="shared" si="16"/>
        <v>13</v>
      </c>
      <c r="B282" s="15">
        <f t="shared" si="15"/>
        <v>3.547854785478548</v>
      </c>
      <c r="C282" s="1" t="s">
        <v>220</v>
      </c>
      <c r="D282" s="1" t="s">
        <v>280</v>
      </c>
      <c r="E282" s="13">
        <v>1075</v>
      </c>
      <c r="F282" s="13">
        <v>303</v>
      </c>
      <c r="G282" s="23"/>
      <c r="H282" s="10"/>
    </row>
    <row r="283" spans="1:9" x14ac:dyDescent="0.2">
      <c r="A283" s="9">
        <f t="shared" si="16"/>
        <v>14</v>
      </c>
      <c r="B283" s="15">
        <f t="shared" si="15"/>
        <v>3.5457317073170733</v>
      </c>
      <c r="C283" s="1" t="s">
        <v>461</v>
      </c>
      <c r="D283" s="1" t="s">
        <v>517</v>
      </c>
      <c r="E283" s="13">
        <v>1163</v>
      </c>
      <c r="F283" s="13">
        <v>328</v>
      </c>
      <c r="G283" s="23"/>
      <c r="H283" s="10"/>
    </row>
    <row r="284" spans="1:9" x14ac:dyDescent="0.2">
      <c r="A284" s="9">
        <f t="shared" si="16"/>
        <v>15</v>
      </c>
      <c r="B284" s="15">
        <f t="shared" si="15"/>
        <v>3.522346368715084</v>
      </c>
      <c r="C284" s="1" t="s">
        <v>440</v>
      </c>
      <c r="D284" s="1" t="s">
        <v>521</v>
      </c>
      <c r="E284" s="13">
        <v>1261</v>
      </c>
      <c r="F284" s="13">
        <v>358</v>
      </c>
      <c r="G284" s="23"/>
      <c r="H284" s="10"/>
    </row>
    <row r="285" spans="1:9" ht="12.75" customHeight="1" x14ac:dyDescent="0.2">
      <c r="A285" s="9">
        <f t="shared" si="16"/>
        <v>16</v>
      </c>
      <c r="B285" s="15">
        <f t="shared" si="15"/>
        <v>3.4901315789473686</v>
      </c>
      <c r="C285" s="10" t="s">
        <v>493</v>
      </c>
      <c r="D285" s="10" t="s">
        <v>1020</v>
      </c>
      <c r="E285" s="13">
        <v>1061</v>
      </c>
      <c r="F285" s="13">
        <v>304</v>
      </c>
      <c r="G285" s="23"/>
      <c r="H285" s="10"/>
    </row>
    <row r="286" spans="1:9" x14ac:dyDescent="0.2">
      <c r="A286" s="9">
        <f t="shared" si="16"/>
        <v>17</v>
      </c>
      <c r="B286" s="15">
        <f t="shared" si="15"/>
        <v>3.4534313725490198</v>
      </c>
      <c r="C286" s="10" t="s">
        <v>424</v>
      </c>
      <c r="D286" s="10" t="s">
        <v>470</v>
      </c>
      <c r="E286" s="13">
        <v>1409</v>
      </c>
      <c r="F286" s="13">
        <v>408</v>
      </c>
      <c r="G286" s="23"/>
      <c r="H286" s="10"/>
    </row>
    <row r="287" spans="1:9" x14ac:dyDescent="0.2">
      <c r="A287" s="9">
        <f t="shared" si="16"/>
        <v>18</v>
      </c>
      <c r="B287" s="15">
        <f t="shared" si="15"/>
        <v>3.439516129032258</v>
      </c>
      <c r="C287" s="10" t="s">
        <v>506</v>
      </c>
      <c r="D287" s="10" t="s">
        <v>264</v>
      </c>
      <c r="E287" s="13">
        <v>853</v>
      </c>
      <c r="F287" s="13">
        <v>248</v>
      </c>
      <c r="G287" s="23"/>
      <c r="H287" s="10"/>
    </row>
    <row r="288" spans="1:9" x14ac:dyDescent="0.2">
      <c r="A288" s="9">
        <f t="shared" si="16"/>
        <v>19</v>
      </c>
      <c r="B288" s="15">
        <f t="shared" si="15"/>
        <v>3.4383561643835616</v>
      </c>
      <c r="C288" s="10" t="s">
        <v>171</v>
      </c>
      <c r="D288" s="10" t="s">
        <v>311</v>
      </c>
      <c r="E288" s="13">
        <v>1004</v>
      </c>
      <c r="F288" s="13">
        <v>292</v>
      </c>
      <c r="G288" s="23"/>
      <c r="H288" s="10"/>
    </row>
    <row r="289" spans="1:10" x14ac:dyDescent="0.2">
      <c r="A289" s="9">
        <f t="shared" si="16"/>
        <v>20</v>
      </c>
      <c r="B289" s="15">
        <f t="shared" si="15"/>
        <v>3.3112033195020745</v>
      </c>
      <c r="C289" s="10" t="s">
        <v>87</v>
      </c>
      <c r="D289" s="10" t="s">
        <v>284</v>
      </c>
      <c r="E289" s="13">
        <v>798</v>
      </c>
      <c r="F289" s="13">
        <v>241</v>
      </c>
      <c r="G289" s="23"/>
      <c r="H289" s="10"/>
    </row>
    <row r="290" spans="1:10" x14ac:dyDescent="0.2">
      <c r="B290" s="11"/>
      <c r="C290" s="5"/>
      <c r="D290" s="5" t="s">
        <v>243</v>
      </c>
    </row>
    <row r="291" spans="1:10" x14ac:dyDescent="0.2">
      <c r="B291" s="7" t="s">
        <v>40</v>
      </c>
      <c r="D291" s="5" t="s">
        <v>290</v>
      </c>
      <c r="E291" s="8" t="s">
        <v>207</v>
      </c>
      <c r="F291" s="8" t="s">
        <v>222</v>
      </c>
      <c r="G291" s="8" t="s">
        <v>223</v>
      </c>
    </row>
    <row r="292" spans="1:10" x14ac:dyDescent="0.2">
      <c r="A292" s="9">
        <f>_xlfn.RANK.EQ(B292,$B$292:$B$311)</f>
        <v>1</v>
      </c>
      <c r="B292" s="90">
        <f t="shared" ref="B292:B311" si="17">(E292-F292)/G292</f>
        <v>0.37985309548793283</v>
      </c>
      <c r="C292" s="12" t="s">
        <v>1022</v>
      </c>
      <c r="D292" s="12" t="s">
        <v>1202</v>
      </c>
      <c r="E292" s="60">
        <v>477</v>
      </c>
      <c r="F292" s="60">
        <v>115</v>
      </c>
      <c r="G292" s="60">
        <v>953</v>
      </c>
      <c r="H292" s="27"/>
      <c r="I292" s="23"/>
      <c r="J292" s="10"/>
    </row>
    <row r="293" spans="1:10" x14ac:dyDescent="0.2">
      <c r="A293" s="9">
        <f t="shared" ref="A293:A311" si="18">_xlfn.RANK.EQ(B293,$B$292:$B$311)</f>
        <v>2</v>
      </c>
      <c r="B293" s="15">
        <f t="shared" si="17"/>
        <v>0.3603515625</v>
      </c>
      <c r="C293" s="10" t="s">
        <v>97</v>
      </c>
      <c r="D293" s="10" t="s">
        <v>285</v>
      </c>
      <c r="E293" s="4">
        <v>522</v>
      </c>
      <c r="F293" s="4">
        <v>153</v>
      </c>
      <c r="G293" s="4">
        <v>1024</v>
      </c>
      <c r="H293" s="27"/>
      <c r="I293" s="23"/>
      <c r="J293" s="10"/>
    </row>
    <row r="294" spans="1:10" x14ac:dyDescent="0.2">
      <c r="A294" s="9">
        <f t="shared" si="18"/>
        <v>3</v>
      </c>
      <c r="B294" s="15">
        <f t="shared" si="17"/>
        <v>0.35553278688524592</v>
      </c>
      <c r="C294" s="10" t="s">
        <v>299</v>
      </c>
      <c r="D294" s="10" t="s">
        <v>514</v>
      </c>
      <c r="E294" s="4">
        <v>930</v>
      </c>
      <c r="F294" s="4">
        <v>236</v>
      </c>
      <c r="G294" s="4">
        <v>1952</v>
      </c>
      <c r="H294" s="27"/>
      <c r="I294" s="23"/>
      <c r="J294" s="10"/>
    </row>
    <row r="295" spans="1:10" x14ac:dyDescent="0.2">
      <c r="A295" s="9">
        <f t="shared" si="18"/>
        <v>4</v>
      </c>
      <c r="B295" s="15">
        <f t="shared" si="17"/>
        <v>0.35459817729908866</v>
      </c>
      <c r="C295" s="10" t="s">
        <v>76</v>
      </c>
      <c r="D295" s="10" t="s">
        <v>265</v>
      </c>
      <c r="E295" s="26">
        <v>590</v>
      </c>
      <c r="F295" s="26">
        <v>162</v>
      </c>
      <c r="G295" s="26">
        <v>1207</v>
      </c>
      <c r="H295" s="27"/>
      <c r="I295" s="23"/>
      <c r="J295" s="10"/>
    </row>
    <row r="296" spans="1:10" x14ac:dyDescent="0.2">
      <c r="A296" s="9">
        <f t="shared" si="18"/>
        <v>5</v>
      </c>
      <c r="B296" s="91">
        <f t="shared" si="17"/>
        <v>0.35396039603960394</v>
      </c>
      <c r="C296" s="12" t="s">
        <v>1052</v>
      </c>
      <c r="D296" s="12" t="s">
        <v>1152</v>
      </c>
      <c r="E296" s="60">
        <v>951</v>
      </c>
      <c r="F296" s="60">
        <v>236</v>
      </c>
      <c r="G296" s="60">
        <v>2020</v>
      </c>
      <c r="H296" s="27"/>
      <c r="I296" s="23"/>
      <c r="J296" s="10"/>
    </row>
    <row r="297" spans="1:10" x14ac:dyDescent="0.2">
      <c r="A297" s="9">
        <f t="shared" si="18"/>
        <v>6</v>
      </c>
      <c r="B297" s="91">
        <f t="shared" si="17"/>
        <v>0.35361216730038025</v>
      </c>
      <c r="C297" s="5" t="s">
        <v>856</v>
      </c>
      <c r="D297" s="12" t="s">
        <v>1210</v>
      </c>
      <c r="E297" s="60">
        <v>490</v>
      </c>
      <c r="F297" s="60">
        <v>118</v>
      </c>
      <c r="G297" s="60">
        <v>1052</v>
      </c>
      <c r="H297" s="27"/>
      <c r="I297" s="23"/>
      <c r="J297" s="10"/>
    </row>
    <row r="298" spans="1:10" x14ac:dyDescent="0.2">
      <c r="A298" s="9">
        <f t="shared" si="18"/>
        <v>7</v>
      </c>
      <c r="B298" s="15">
        <f t="shared" si="17"/>
        <v>0.34957983193277309</v>
      </c>
      <c r="C298" s="10" t="s">
        <v>84</v>
      </c>
      <c r="D298" s="10" t="s">
        <v>268</v>
      </c>
      <c r="E298" s="26">
        <v>595</v>
      </c>
      <c r="F298" s="26">
        <v>179</v>
      </c>
      <c r="G298" s="26">
        <v>1190</v>
      </c>
      <c r="H298" s="27"/>
      <c r="I298" s="23"/>
      <c r="J298" s="10"/>
    </row>
    <row r="299" spans="1:10" x14ac:dyDescent="0.2">
      <c r="A299" s="9">
        <f t="shared" si="18"/>
        <v>8</v>
      </c>
      <c r="B299" s="15">
        <f t="shared" si="17"/>
        <v>0.34342379958246344</v>
      </c>
      <c r="C299" s="10" t="s">
        <v>96</v>
      </c>
      <c r="D299" s="10" t="s">
        <v>270</v>
      </c>
      <c r="E299" s="26">
        <v>835</v>
      </c>
      <c r="F299" s="26">
        <v>177</v>
      </c>
      <c r="G299" s="26">
        <v>1916</v>
      </c>
      <c r="H299" s="27"/>
      <c r="I299" s="23"/>
      <c r="J299" s="10"/>
    </row>
    <row r="300" spans="1:10" x14ac:dyDescent="0.2">
      <c r="A300" s="9">
        <f t="shared" si="18"/>
        <v>9</v>
      </c>
      <c r="B300" s="15">
        <f t="shared" si="17"/>
        <v>0.34243697478991597</v>
      </c>
      <c r="C300" s="10" t="s">
        <v>80</v>
      </c>
      <c r="D300" s="10" t="s">
        <v>286</v>
      </c>
      <c r="E300" s="26">
        <v>426</v>
      </c>
      <c r="F300" s="26">
        <v>100</v>
      </c>
      <c r="G300" s="26">
        <v>952</v>
      </c>
      <c r="H300" s="27"/>
      <c r="I300" s="23"/>
      <c r="J300" s="10"/>
    </row>
    <row r="301" spans="1:10" x14ac:dyDescent="0.2">
      <c r="A301" s="9">
        <f t="shared" si="18"/>
        <v>10</v>
      </c>
      <c r="B301" s="15">
        <f t="shared" si="17"/>
        <v>0.33903830480847597</v>
      </c>
      <c r="C301" s="10" t="s">
        <v>537</v>
      </c>
      <c r="D301" s="10" t="s">
        <v>1030</v>
      </c>
      <c r="E301" s="26">
        <v>594</v>
      </c>
      <c r="F301" s="26">
        <v>178</v>
      </c>
      <c r="G301" s="26">
        <v>1227</v>
      </c>
      <c r="H301" s="27"/>
      <c r="I301" s="23"/>
      <c r="J301" s="10"/>
    </row>
    <row r="302" spans="1:10" x14ac:dyDescent="0.2">
      <c r="A302" s="9">
        <f t="shared" si="18"/>
        <v>11</v>
      </c>
      <c r="B302" s="90">
        <f t="shared" si="17"/>
        <v>0.33678756476683935</v>
      </c>
      <c r="C302" s="12" t="s">
        <v>1098</v>
      </c>
      <c r="D302" s="12" t="s">
        <v>1210</v>
      </c>
      <c r="E302" s="60">
        <v>556</v>
      </c>
      <c r="F302" s="60">
        <v>166</v>
      </c>
      <c r="G302" s="60">
        <v>1158</v>
      </c>
      <c r="H302" s="27"/>
      <c r="I302" s="23"/>
      <c r="J302" s="10"/>
    </row>
    <row r="303" spans="1:10" x14ac:dyDescent="0.2">
      <c r="A303" s="9">
        <f t="shared" si="18"/>
        <v>12</v>
      </c>
      <c r="B303" s="15">
        <f t="shared" si="17"/>
        <v>0.32975363234365129</v>
      </c>
      <c r="C303" s="10" t="s">
        <v>536</v>
      </c>
      <c r="D303" s="10" t="s">
        <v>1081</v>
      </c>
      <c r="E303" s="26">
        <v>675</v>
      </c>
      <c r="F303" s="26">
        <v>153</v>
      </c>
      <c r="G303" s="26">
        <v>1583</v>
      </c>
      <c r="H303" s="27"/>
      <c r="I303" s="23"/>
      <c r="J303" s="10"/>
    </row>
    <row r="304" spans="1:10" x14ac:dyDescent="0.2">
      <c r="A304" s="9">
        <f t="shared" si="18"/>
        <v>13</v>
      </c>
      <c r="B304" s="15">
        <f t="shared" si="17"/>
        <v>0.31912302070645554</v>
      </c>
      <c r="C304" s="10" t="s">
        <v>70</v>
      </c>
      <c r="D304" s="10" t="s">
        <v>262</v>
      </c>
      <c r="E304" s="26">
        <v>379</v>
      </c>
      <c r="F304" s="26">
        <v>117</v>
      </c>
      <c r="G304" s="26">
        <v>821</v>
      </c>
      <c r="H304" s="27"/>
      <c r="I304" s="23"/>
      <c r="J304" s="10"/>
    </row>
    <row r="305" spans="1:10" x14ac:dyDescent="0.2">
      <c r="A305" s="9">
        <f t="shared" si="18"/>
        <v>14</v>
      </c>
      <c r="B305" s="15">
        <f t="shared" si="17"/>
        <v>0.31799506984387838</v>
      </c>
      <c r="C305" s="10" t="s">
        <v>78</v>
      </c>
      <c r="D305" s="10" t="s">
        <v>275</v>
      </c>
      <c r="E305" s="26">
        <v>562</v>
      </c>
      <c r="F305" s="26">
        <v>175</v>
      </c>
      <c r="G305" s="26">
        <v>1217</v>
      </c>
      <c r="H305" s="27"/>
      <c r="I305" s="23"/>
      <c r="J305" s="10"/>
    </row>
    <row r="306" spans="1:10" x14ac:dyDescent="0.2">
      <c r="A306" s="9">
        <f t="shared" si="18"/>
        <v>15</v>
      </c>
      <c r="B306" s="15">
        <f t="shared" si="17"/>
        <v>0.3161819537658464</v>
      </c>
      <c r="C306" s="10" t="s">
        <v>392</v>
      </c>
      <c r="D306" s="10" t="s">
        <v>555</v>
      </c>
      <c r="E306" s="26">
        <v>588</v>
      </c>
      <c r="F306" s="26">
        <v>164</v>
      </c>
      <c r="G306" s="26">
        <v>1341</v>
      </c>
      <c r="H306" s="27"/>
      <c r="I306" s="23"/>
      <c r="J306" s="10"/>
    </row>
    <row r="307" spans="1:10" x14ac:dyDescent="0.2">
      <c r="A307" s="9">
        <f t="shared" si="18"/>
        <v>16</v>
      </c>
      <c r="B307" s="15">
        <f t="shared" si="17"/>
        <v>0.31453362255965295</v>
      </c>
      <c r="C307" s="10" t="s">
        <v>75</v>
      </c>
      <c r="D307" s="10" t="s">
        <v>266</v>
      </c>
      <c r="E307" s="26">
        <v>400</v>
      </c>
      <c r="F307" s="26">
        <v>110</v>
      </c>
      <c r="G307" s="26">
        <v>922</v>
      </c>
      <c r="H307" s="28"/>
      <c r="I307" s="24"/>
      <c r="J307" s="12"/>
    </row>
    <row r="308" spans="1:10" x14ac:dyDescent="0.2">
      <c r="A308" s="9">
        <f t="shared" si="18"/>
        <v>17</v>
      </c>
      <c r="B308" s="15">
        <f t="shared" si="17"/>
        <v>0.31245166279969067</v>
      </c>
      <c r="C308" s="10" t="s">
        <v>388</v>
      </c>
      <c r="D308" s="10" t="s">
        <v>503</v>
      </c>
      <c r="E308" s="26">
        <v>635</v>
      </c>
      <c r="F308" s="26">
        <v>231</v>
      </c>
      <c r="G308" s="26">
        <v>1293</v>
      </c>
      <c r="H308" s="27"/>
      <c r="I308" s="23"/>
      <c r="J308" s="10"/>
    </row>
    <row r="309" spans="1:10" x14ac:dyDescent="0.2">
      <c r="A309" s="9">
        <f t="shared" si="18"/>
        <v>18</v>
      </c>
      <c r="B309" s="15">
        <f t="shared" si="17"/>
        <v>0.30709275136399067</v>
      </c>
      <c r="C309" s="10" t="s">
        <v>109</v>
      </c>
      <c r="D309" s="10" t="s">
        <v>287</v>
      </c>
      <c r="E309" s="26">
        <v>549</v>
      </c>
      <c r="F309" s="26">
        <v>155</v>
      </c>
      <c r="G309" s="26">
        <v>1283</v>
      </c>
      <c r="H309" s="28"/>
      <c r="I309" s="24"/>
      <c r="J309" s="12"/>
    </row>
    <row r="310" spans="1:10" x14ac:dyDescent="0.2">
      <c r="A310" s="9">
        <f t="shared" si="18"/>
        <v>19</v>
      </c>
      <c r="B310" s="15">
        <f t="shared" si="17"/>
        <v>0.30429864253393663</v>
      </c>
      <c r="C310" s="10" t="s">
        <v>400</v>
      </c>
      <c r="D310" s="10" t="s">
        <v>454</v>
      </c>
      <c r="E310" s="26">
        <v>414</v>
      </c>
      <c r="F310" s="26">
        <v>145</v>
      </c>
      <c r="G310" s="26">
        <v>884</v>
      </c>
      <c r="H310" s="27"/>
      <c r="I310" s="23"/>
      <c r="J310" s="10"/>
    </row>
    <row r="311" spans="1:10" x14ac:dyDescent="0.2">
      <c r="A311" s="9">
        <f t="shared" si="18"/>
        <v>20</v>
      </c>
      <c r="B311" s="15">
        <f t="shared" si="17"/>
        <v>0.29669260700389105</v>
      </c>
      <c r="C311" s="10" t="s">
        <v>77</v>
      </c>
      <c r="D311" s="10" t="s">
        <v>242</v>
      </c>
      <c r="E311" s="26">
        <v>450</v>
      </c>
      <c r="F311" s="26">
        <v>145</v>
      </c>
      <c r="G311" s="26">
        <v>1028</v>
      </c>
      <c r="H311" s="27"/>
      <c r="I311" s="23"/>
      <c r="J311" s="10"/>
    </row>
    <row r="312" spans="1:10" x14ac:dyDescent="0.2">
      <c r="B312" s="2"/>
      <c r="D312" s="1" t="s">
        <v>243</v>
      </c>
    </row>
    <row r="313" spans="1:10" x14ac:dyDescent="0.2">
      <c r="B313" s="7" t="s">
        <v>39</v>
      </c>
      <c r="D313" s="5" t="s">
        <v>290</v>
      </c>
      <c r="E313" s="8" t="s">
        <v>1206</v>
      </c>
      <c r="F313" s="8" t="s">
        <v>1207</v>
      </c>
    </row>
    <row r="314" spans="1:10" ht="13.9" customHeight="1" x14ac:dyDescent="0.2">
      <c r="A314" s="9">
        <f>_xlfn.RANK.EQ(B314,$B$314:$B$333)</f>
        <v>1</v>
      </c>
      <c r="B314" s="20">
        <v>1567.5</v>
      </c>
      <c r="C314" s="10" t="s">
        <v>437</v>
      </c>
      <c r="D314" s="10" t="s">
        <v>549</v>
      </c>
      <c r="E314" s="21"/>
      <c r="F314" s="21"/>
      <c r="G314" s="21"/>
      <c r="H314" s="42"/>
    </row>
    <row r="315" spans="1:10" ht="13.9" customHeight="1" x14ac:dyDescent="0.2">
      <c r="A315" s="9">
        <f t="shared" ref="A315:A333" si="19">_xlfn.RANK.EQ(B315,$B$314:$B$333)</f>
        <v>2</v>
      </c>
      <c r="B315" s="95">
        <f>E315+F315</f>
        <v>1539.5</v>
      </c>
      <c r="C315" s="12" t="s">
        <v>1034</v>
      </c>
      <c r="D315" s="12" t="s">
        <v>1145</v>
      </c>
      <c r="E315" s="21">
        <v>1156</v>
      </c>
      <c r="F315" s="21">
        <v>383.5</v>
      </c>
      <c r="G315" s="21"/>
      <c r="I315" s="42"/>
    </row>
    <row r="316" spans="1:10" ht="13.9" customHeight="1" x14ac:dyDescent="0.2">
      <c r="A316" s="9">
        <f t="shared" si="19"/>
        <v>3</v>
      </c>
      <c r="B316" s="20">
        <v>1513</v>
      </c>
      <c r="C316" s="10" t="s">
        <v>168</v>
      </c>
      <c r="D316" s="10" t="s">
        <v>303</v>
      </c>
      <c r="E316" s="21"/>
      <c r="F316" s="21"/>
    </row>
    <row r="317" spans="1:10" ht="13.9" customHeight="1" x14ac:dyDescent="0.2">
      <c r="A317" s="9">
        <f t="shared" si="19"/>
        <v>4</v>
      </c>
      <c r="B317" s="20">
        <v>1485.5</v>
      </c>
      <c r="C317" s="10" t="s">
        <v>502</v>
      </c>
      <c r="D317" s="10" t="s">
        <v>552</v>
      </c>
      <c r="E317" s="21"/>
      <c r="F317" s="21"/>
    </row>
    <row r="318" spans="1:10" x14ac:dyDescent="0.2">
      <c r="A318" s="9">
        <f t="shared" si="19"/>
        <v>5</v>
      </c>
      <c r="B318" s="20">
        <v>1477.5</v>
      </c>
      <c r="C318" s="10" t="s">
        <v>208</v>
      </c>
      <c r="D318" s="10" t="s">
        <v>404</v>
      </c>
      <c r="E318" s="21"/>
      <c r="F318" s="21"/>
    </row>
    <row r="319" spans="1:10" x14ac:dyDescent="0.2">
      <c r="A319" s="9">
        <f t="shared" si="19"/>
        <v>6</v>
      </c>
      <c r="B319" s="20">
        <v>1472.5</v>
      </c>
      <c r="C319" s="10" t="s">
        <v>170</v>
      </c>
      <c r="D319" s="10" t="s">
        <v>307</v>
      </c>
      <c r="E319" s="21"/>
      <c r="F319" s="21"/>
    </row>
    <row r="320" spans="1:10" x14ac:dyDescent="0.2">
      <c r="A320" s="9">
        <f t="shared" si="19"/>
        <v>7</v>
      </c>
      <c r="B320" s="20">
        <v>1467.5</v>
      </c>
      <c r="C320" s="10" t="s">
        <v>456</v>
      </c>
      <c r="D320" s="10" t="s">
        <v>467</v>
      </c>
      <c r="E320" s="21"/>
      <c r="F320" s="21"/>
    </row>
    <row r="321" spans="1:6" x14ac:dyDescent="0.2">
      <c r="A321" s="9">
        <f t="shared" si="19"/>
        <v>8</v>
      </c>
      <c r="B321" s="37">
        <f>E321+F321</f>
        <v>1464.5</v>
      </c>
      <c r="C321" s="5" t="s">
        <v>439</v>
      </c>
      <c r="D321" s="12" t="s">
        <v>1080</v>
      </c>
      <c r="E321" s="21">
        <v>1464.5</v>
      </c>
      <c r="F321" s="21"/>
    </row>
    <row r="322" spans="1:6" x14ac:dyDescent="0.2">
      <c r="A322" s="9">
        <f t="shared" si="19"/>
        <v>9</v>
      </c>
      <c r="B322" s="20">
        <v>1448</v>
      </c>
      <c r="C322" s="10" t="s">
        <v>292</v>
      </c>
      <c r="D322" s="10" t="s">
        <v>468</v>
      </c>
      <c r="E322" s="21"/>
      <c r="F322" s="21"/>
    </row>
    <row r="323" spans="1:6" x14ac:dyDescent="0.2">
      <c r="A323" s="9">
        <f t="shared" si="19"/>
        <v>10</v>
      </c>
      <c r="B323" s="20">
        <v>1404</v>
      </c>
      <c r="C323" s="10" t="s">
        <v>201</v>
      </c>
      <c r="D323" s="10" t="s">
        <v>308</v>
      </c>
      <c r="E323" s="21"/>
      <c r="F323" s="21"/>
    </row>
    <row r="324" spans="1:6" ht="13.9" customHeight="1" x14ac:dyDescent="0.2">
      <c r="A324" s="9">
        <f t="shared" si="19"/>
        <v>11</v>
      </c>
      <c r="B324" s="20">
        <v>1364.5</v>
      </c>
      <c r="C324" s="10" t="s">
        <v>133</v>
      </c>
      <c r="D324" s="10" t="s">
        <v>228</v>
      </c>
    </row>
    <row r="325" spans="1:6" ht="13.9" customHeight="1" x14ac:dyDescent="0.2">
      <c r="A325" s="9">
        <f t="shared" si="19"/>
        <v>12</v>
      </c>
      <c r="B325" s="20">
        <f>E325+F325</f>
        <v>1359.5</v>
      </c>
      <c r="C325" s="10" t="s">
        <v>840</v>
      </c>
      <c r="D325" s="10" t="s">
        <v>1027</v>
      </c>
      <c r="E325" s="21">
        <v>1359.5</v>
      </c>
      <c r="F325" s="21"/>
    </row>
    <row r="326" spans="1:6" ht="13.9" customHeight="1" x14ac:dyDescent="0.2">
      <c r="A326" s="9">
        <f t="shared" si="19"/>
        <v>13</v>
      </c>
      <c r="B326" s="20">
        <v>1298.5</v>
      </c>
      <c r="C326" s="10" t="s">
        <v>125</v>
      </c>
      <c r="D326" s="10" t="s">
        <v>235</v>
      </c>
    </row>
    <row r="327" spans="1:6" ht="13.9" customHeight="1" x14ac:dyDescent="0.2">
      <c r="A327" s="9">
        <f t="shared" si="19"/>
        <v>14</v>
      </c>
      <c r="B327" s="20">
        <v>1287.5</v>
      </c>
      <c r="C327" s="10" t="s">
        <v>122</v>
      </c>
      <c r="D327" s="10" t="s">
        <v>263</v>
      </c>
    </row>
    <row r="328" spans="1:6" ht="13.9" customHeight="1" x14ac:dyDescent="0.2">
      <c r="A328" s="9">
        <f t="shared" si="19"/>
        <v>15</v>
      </c>
      <c r="B328" s="20">
        <v>1281.5</v>
      </c>
      <c r="C328" s="10" t="s">
        <v>140</v>
      </c>
      <c r="D328" s="10" t="s">
        <v>501</v>
      </c>
    </row>
    <row r="329" spans="1:6" ht="13.9" customHeight="1" x14ac:dyDescent="0.2">
      <c r="A329" s="9">
        <f t="shared" si="19"/>
        <v>16</v>
      </c>
      <c r="B329" s="20">
        <v>1260.5</v>
      </c>
      <c r="C329" s="10" t="s">
        <v>47</v>
      </c>
      <c r="D329" s="10" t="s">
        <v>294</v>
      </c>
    </row>
    <row r="330" spans="1:6" ht="13.9" customHeight="1" x14ac:dyDescent="0.2">
      <c r="A330" s="9">
        <f t="shared" si="19"/>
        <v>17</v>
      </c>
      <c r="B330" s="20">
        <v>1260</v>
      </c>
      <c r="C330" s="10" t="s">
        <v>98</v>
      </c>
      <c r="D330" s="10" t="s">
        <v>240</v>
      </c>
    </row>
    <row r="331" spans="1:6" ht="13.9" customHeight="1" x14ac:dyDescent="0.2">
      <c r="A331" s="9">
        <f t="shared" si="19"/>
        <v>18</v>
      </c>
      <c r="B331" s="95">
        <f>E331+F331</f>
        <v>1243</v>
      </c>
      <c r="C331" s="5" t="s">
        <v>1052</v>
      </c>
      <c r="D331" s="12" t="s">
        <v>1203</v>
      </c>
      <c r="E331" s="4">
        <v>929.5</v>
      </c>
      <c r="F331" s="21">
        <v>313.5</v>
      </c>
    </row>
    <row r="332" spans="1:6" ht="13.9" customHeight="1" x14ac:dyDescent="0.2">
      <c r="A332" s="9">
        <f t="shared" si="19"/>
        <v>19</v>
      </c>
      <c r="B332" s="20">
        <v>1238</v>
      </c>
      <c r="C332" s="10" t="s">
        <v>50</v>
      </c>
      <c r="D332" s="10" t="s">
        <v>227</v>
      </c>
    </row>
    <row r="333" spans="1:6" ht="13.9" customHeight="1" x14ac:dyDescent="0.2">
      <c r="A333" s="9">
        <f t="shared" si="19"/>
        <v>20</v>
      </c>
      <c r="B333" s="20">
        <v>1226</v>
      </c>
      <c r="C333" s="10" t="s">
        <v>299</v>
      </c>
      <c r="D333" s="10" t="s">
        <v>514</v>
      </c>
      <c r="E333" s="21"/>
      <c r="F333" s="21"/>
    </row>
    <row r="334" spans="1:6" ht="13.9" customHeight="1" x14ac:dyDescent="0.2">
      <c r="A334" s="9"/>
      <c r="B334" s="20">
        <v>1210</v>
      </c>
      <c r="C334" s="10" t="s">
        <v>138</v>
      </c>
      <c r="D334" s="10" t="s">
        <v>303</v>
      </c>
      <c r="E334" s="21"/>
      <c r="F334" s="21"/>
    </row>
    <row r="335" spans="1:6" ht="13.9" customHeight="1" x14ac:dyDescent="0.2">
      <c r="A335" s="9"/>
      <c r="B335" s="20">
        <v>1206</v>
      </c>
      <c r="C335" s="10" t="s">
        <v>837</v>
      </c>
      <c r="D335" s="10" t="s">
        <v>838</v>
      </c>
      <c r="E335" s="21"/>
      <c r="F335" s="21"/>
    </row>
    <row r="336" spans="1:6" ht="13.9" customHeight="1" x14ac:dyDescent="0.2">
      <c r="A336" s="9"/>
    </row>
    <row r="337" spans="1:10" ht="13.9" customHeight="1" x14ac:dyDescent="0.2">
      <c r="A337" s="9"/>
      <c r="B337" s="95">
        <f>E337+F337</f>
        <v>1183</v>
      </c>
      <c r="C337" s="12" t="s">
        <v>1024</v>
      </c>
      <c r="D337" s="12" t="s">
        <v>1213</v>
      </c>
      <c r="E337" s="21">
        <v>933</v>
      </c>
      <c r="F337" s="21">
        <v>250</v>
      </c>
    </row>
    <row r="338" spans="1:10" ht="13.9" customHeight="1" x14ac:dyDescent="0.2">
      <c r="A338" s="9"/>
      <c r="B338" s="95">
        <f>E338+F338</f>
        <v>1153</v>
      </c>
      <c r="C338" s="5" t="s">
        <v>531</v>
      </c>
      <c r="D338" s="12" t="s">
        <v>1135</v>
      </c>
      <c r="E338" s="21">
        <v>1153</v>
      </c>
      <c r="F338" s="21"/>
    </row>
    <row r="339" spans="1:10" ht="13.9" customHeight="1" x14ac:dyDescent="0.2">
      <c r="A339" s="9"/>
      <c r="B339" s="95">
        <f>E339+F339</f>
        <v>1110.5</v>
      </c>
      <c r="C339" s="5" t="s">
        <v>1043</v>
      </c>
      <c r="D339" s="12" t="s">
        <v>1137</v>
      </c>
      <c r="E339" s="4">
        <v>1110.5</v>
      </c>
      <c r="F339" s="21"/>
    </row>
    <row r="340" spans="1:10" ht="13.9" customHeight="1" x14ac:dyDescent="0.2">
      <c r="A340" s="9"/>
      <c r="B340" s="95">
        <f>E340+F340</f>
        <v>955.5</v>
      </c>
      <c r="C340" s="5" t="s">
        <v>985</v>
      </c>
      <c r="D340" s="12" t="s">
        <v>1146</v>
      </c>
      <c r="E340" s="4">
        <v>955.5</v>
      </c>
      <c r="F340" s="21"/>
    </row>
    <row r="341" spans="1:10" x14ac:dyDescent="0.2">
      <c r="B341" s="11"/>
      <c r="C341" s="12"/>
      <c r="D341" s="12"/>
      <c r="E341" s="4"/>
    </row>
    <row r="342" spans="1:10" x14ac:dyDescent="0.2">
      <c r="B342" s="17" t="s">
        <v>200</v>
      </c>
      <c r="C342" s="10"/>
      <c r="D342" s="10"/>
    </row>
    <row r="343" spans="1:10" ht="12.75" customHeight="1" x14ac:dyDescent="0.2">
      <c r="B343" s="17"/>
      <c r="C343" s="10"/>
      <c r="D343" s="10"/>
    </row>
    <row r="344" spans="1:10" ht="12.75" customHeight="1" x14ac:dyDescent="0.2">
      <c r="B344" s="17" t="s">
        <v>42</v>
      </c>
      <c r="C344" s="10"/>
      <c r="D344" s="10"/>
    </row>
    <row r="345" spans="1:10" ht="12.75" customHeight="1" x14ac:dyDescent="0.2">
      <c r="B345" s="5" t="s">
        <v>43</v>
      </c>
    </row>
    <row r="346" spans="1:10" x14ac:dyDescent="0.2">
      <c r="D346" s="1" t="s">
        <v>243</v>
      </c>
    </row>
    <row r="347" spans="1:10" x14ac:dyDescent="0.2">
      <c r="B347" s="7" t="s">
        <v>35</v>
      </c>
      <c r="D347" s="5" t="s">
        <v>290</v>
      </c>
      <c r="E347" s="8" t="s">
        <v>224</v>
      </c>
      <c r="F347" s="8" t="s">
        <v>206</v>
      </c>
      <c r="G347" s="8"/>
      <c r="H347" s="8"/>
      <c r="I347" s="8"/>
      <c r="J347" s="8"/>
    </row>
    <row r="348" spans="1:10" ht="13.9" customHeight="1" x14ac:dyDescent="0.2">
      <c r="A348" s="9">
        <f t="shared" ref="A348:A367" si="20">_xlfn.RANK.EQ(B348,$B$348:$B$367)</f>
        <v>1</v>
      </c>
      <c r="B348" s="15">
        <f t="shared" ref="B348:B367" si="21">E348/F348</f>
        <v>5.3793103448275863</v>
      </c>
      <c r="C348" s="10" t="s">
        <v>201</v>
      </c>
      <c r="D348" s="10" t="s">
        <v>308</v>
      </c>
      <c r="E348" s="33">
        <v>1404</v>
      </c>
      <c r="F348" s="6">
        <v>261</v>
      </c>
      <c r="G348" s="33"/>
      <c r="H348" s="10"/>
      <c r="I348" s="13"/>
      <c r="J348" s="10"/>
    </row>
    <row r="349" spans="1:10" ht="13.9" customHeight="1" x14ac:dyDescent="0.2">
      <c r="A349" s="9">
        <f t="shared" si="20"/>
        <v>2</v>
      </c>
      <c r="B349" s="90">
        <f t="shared" si="21"/>
        <v>5.2186440677966104</v>
      </c>
      <c r="C349" s="5" t="s">
        <v>1034</v>
      </c>
      <c r="D349" s="12" t="s">
        <v>1209</v>
      </c>
      <c r="E349" s="32">
        <v>1539.5</v>
      </c>
      <c r="F349" s="25">
        <v>295</v>
      </c>
      <c r="G349" s="33"/>
      <c r="H349" s="10"/>
      <c r="I349" s="13"/>
      <c r="J349" s="10"/>
    </row>
    <row r="350" spans="1:10" ht="13.9" customHeight="1" x14ac:dyDescent="0.2">
      <c r="A350" s="9">
        <f t="shared" si="20"/>
        <v>3</v>
      </c>
      <c r="B350" s="15">
        <f t="shared" si="21"/>
        <v>4.947802197802198</v>
      </c>
      <c r="C350" s="10" t="s">
        <v>436</v>
      </c>
      <c r="D350" s="10" t="s">
        <v>476</v>
      </c>
      <c r="E350" s="33">
        <v>900.5</v>
      </c>
      <c r="F350" s="6">
        <v>182</v>
      </c>
      <c r="G350" s="33"/>
      <c r="H350" s="10"/>
      <c r="I350" s="13"/>
      <c r="J350" s="10"/>
    </row>
    <row r="351" spans="1:10" ht="13.9" customHeight="1" x14ac:dyDescent="0.2">
      <c r="A351" s="9">
        <f t="shared" si="20"/>
        <v>4</v>
      </c>
      <c r="B351" s="15">
        <f t="shared" si="21"/>
        <v>4.7935779816513762</v>
      </c>
      <c r="C351" s="10" t="s">
        <v>437</v>
      </c>
      <c r="D351" s="10" t="s">
        <v>549</v>
      </c>
      <c r="E351" s="33">
        <v>1567.5</v>
      </c>
      <c r="F351" s="6">
        <v>327</v>
      </c>
      <c r="G351" s="30"/>
      <c r="H351" s="12"/>
      <c r="I351" s="5"/>
      <c r="J351" s="5"/>
    </row>
    <row r="352" spans="1:10" ht="13.9" customHeight="1" x14ac:dyDescent="0.2">
      <c r="A352" s="9">
        <f t="shared" si="20"/>
        <v>5</v>
      </c>
      <c r="B352" s="15">
        <f t="shared" si="21"/>
        <v>4.4110787172011658</v>
      </c>
      <c r="C352" s="10" t="s">
        <v>168</v>
      </c>
      <c r="D352" s="10" t="s">
        <v>303</v>
      </c>
      <c r="E352" s="33">
        <v>1513</v>
      </c>
      <c r="F352" s="6">
        <v>343</v>
      </c>
      <c r="G352" s="29"/>
      <c r="H352" s="12"/>
      <c r="J352" s="5"/>
    </row>
    <row r="353" spans="1:10" ht="13.9" customHeight="1" x14ac:dyDescent="0.2">
      <c r="A353" s="9">
        <f t="shared" si="20"/>
        <v>6</v>
      </c>
      <c r="B353" s="15">
        <f t="shared" si="21"/>
        <v>4.3436578171091442</v>
      </c>
      <c r="C353" s="10" t="s">
        <v>170</v>
      </c>
      <c r="D353" s="10" t="s">
        <v>307</v>
      </c>
      <c r="E353" s="33">
        <v>1472.5</v>
      </c>
      <c r="F353" s="6">
        <v>339</v>
      </c>
      <c r="G353" s="29"/>
      <c r="H353" s="12"/>
      <c r="J353" s="5"/>
    </row>
    <row r="354" spans="1:10" ht="13.9" customHeight="1" x14ac:dyDescent="0.2">
      <c r="A354" s="9">
        <f t="shared" si="20"/>
        <v>7</v>
      </c>
      <c r="B354" s="15">
        <f t="shared" si="21"/>
        <v>4.2774294670846391</v>
      </c>
      <c r="C354" s="1" t="s">
        <v>133</v>
      </c>
      <c r="D354" s="1" t="s">
        <v>228</v>
      </c>
      <c r="E354" s="33">
        <v>1364.5</v>
      </c>
      <c r="F354" s="13">
        <v>319</v>
      </c>
      <c r="G354" s="32"/>
      <c r="I354" s="25"/>
    </row>
    <row r="355" spans="1:10" ht="13.9" customHeight="1" x14ac:dyDescent="0.2">
      <c r="A355" s="9">
        <f t="shared" si="20"/>
        <v>8</v>
      </c>
      <c r="B355" s="90">
        <f t="shared" si="21"/>
        <v>4.1731707317073168</v>
      </c>
      <c r="C355" s="12" t="s">
        <v>1125</v>
      </c>
      <c r="D355" s="12" t="s">
        <v>1258</v>
      </c>
      <c r="E355" s="33">
        <v>855.5</v>
      </c>
      <c r="F355" s="13">
        <v>205</v>
      </c>
      <c r="G355" s="29"/>
      <c r="H355" s="12"/>
      <c r="J355" s="5"/>
    </row>
    <row r="356" spans="1:10" ht="13.9" customHeight="1" x14ac:dyDescent="0.2">
      <c r="A356" s="9">
        <f t="shared" si="20"/>
        <v>9</v>
      </c>
      <c r="B356" s="15">
        <f t="shared" si="21"/>
        <v>4.1643598615916959</v>
      </c>
      <c r="C356" s="10" t="s">
        <v>130</v>
      </c>
      <c r="D356" s="10" t="s">
        <v>231</v>
      </c>
      <c r="E356" s="33">
        <v>1203.5</v>
      </c>
      <c r="F356" s="13">
        <v>289</v>
      </c>
      <c r="G356" s="32"/>
      <c r="H356" s="12"/>
      <c r="I356" s="25"/>
      <c r="J356" s="12"/>
    </row>
    <row r="357" spans="1:10" ht="13.9" customHeight="1" x14ac:dyDescent="0.2">
      <c r="A357" s="9">
        <f t="shared" si="20"/>
        <v>10</v>
      </c>
      <c r="B357" s="15">
        <f t="shared" si="21"/>
        <v>4.0823170731707314</v>
      </c>
      <c r="C357" s="1" t="s">
        <v>167</v>
      </c>
      <c r="D357" s="1" t="s">
        <v>244</v>
      </c>
      <c r="E357" s="33">
        <v>669.5</v>
      </c>
      <c r="F357" s="13">
        <v>164</v>
      </c>
      <c r="G357" s="29"/>
      <c r="H357" s="12"/>
      <c r="J357" s="5"/>
    </row>
    <row r="358" spans="1:10" ht="13.9" customHeight="1" x14ac:dyDescent="0.2">
      <c r="A358" s="9">
        <f t="shared" si="20"/>
        <v>11</v>
      </c>
      <c r="B358" s="90">
        <f t="shared" si="21"/>
        <v>3.992957746478873</v>
      </c>
      <c r="C358" s="12" t="s">
        <v>1165</v>
      </c>
      <c r="D358" s="12" t="s">
        <v>1226</v>
      </c>
      <c r="E358" s="32">
        <v>1134</v>
      </c>
      <c r="F358" s="25">
        <v>284</v>
      </c>
      <c r="G358" s="29"/>
      <c r="H358" s="12"/>
      <c r="J358" s="5"/>
    </row>
    <row r="359" spans="1:10" ht="13.9" customHeight="1" x14ac:dyDescent="0.2">
      <c r="A359" s="9">
        <f t="shared" si="20"/>
        <v>12</v>
      </c>
      <c r="B359" s="15">
        <f t="shared" si="21"/>
        <v>3.9798136645962732</v>
      </c>
      <c r="C359" s="1" t="s">
        <v>140</v>
      </c>
      <c r="D359" s="1" t="s">
        <v>239</v>
      </c>
      <c r="E359" s="33">
        <v>1281.5</v>
      </c>
      <c r="F359" s="13">
        <v>322</v>
      </c>
      <c r="G359" s="29"/>
      <c r="H359" s="12"/>
      <c r="J359" s="5"/>
    </row>
    <row r="360" spans="1:10" ht="13.9" customHeight="1" x14ac:dyDescent="0.2">
      <c r="A360" s="9">
        <f t="shared" si="20"/>
        <v>13</v>
      </c>
      <c r="B360" s="15">
        <f t="shared" si="21"/>
        <v>3.9746621621621623</v>
      </c>
      <c r="C360" s="1" t="s">
        <v>450</v>
      </c>
      <c r="D360" s="1" t="s">
        <v>515</v>
      </c>
      <c r="E360" s="33">
        <v>1176.5</v>
      </c>
      <c r="F360" s="13">
        <v>296</v>
      </c>
      <c r="G360" s="29"/>
      <c r="H360" s="12"/>
      <c r="J360" s="5"/>
    </row>
    <row r="361" spans="1:10" ht="13.9" customHeight="1" x14ac:dyDescent="0.2">
      <c r="A361" s="9">
        <f t="shared" si="20"/>
        <v>14</v>
      </c>
      <c r="B361" s="15">
        <f t="shared" si="21"/>
        <v>3.9611260053619302</v>
      </c>
      <c r="C361" s="1" t="s">
        <v>208</v>
      </c>
      <c r="D361" s="1" t="s">
        <v>404</v>
      </c>
      <c r="E361" s="33">
        <v>1477.5</v>
      </c>
      <c r="F361" s="13">
        <v>373</v>
      </c>
      <c r="G361" s="10"/>
      <c r="H361" s="10"/>
      <c r="I361" s="10"/>
      <c r="J361" s="10"/>
    </row>
    <row r="362" spans="1:10" ht="13.9" customHeight="1" x14ac:dyDescent="0.2">
      <c r="A362" s="9">
        <f t="shared" si="20"/>
        <v>15</v>
      </c>
      <c r="B362" s="15">
        <f t="shared" si="21"/>
        <v>3.9053333333333335</v>
      </c>
      <c r="C362" s="1" t="s">
        <v>439</v>
      </c>
      <c r="D362" s="1" t="s">
        <v>1080</v>
      </c>
      <c r="E362" s="33">
        <v>1464.5</v>
      </c>
      <c r="F362" s="13">
        <v>375</v>
      </c>
      <c r="G362" s="32"/>
      <c r="H362" s="12"/>
      <c r="I362" s="25"/>
      <c r="J362" s="10"/>
    </row>
    <row r="363" spans="1:10" ht="13.9" customHeight="1" x14ac:dyDescent="0.2">
      <c r="A363" s="9">
        <f t="shared" si="20"/>
        <v>16</v>
      </c>
      <c r="B363" s="15">
        <f t="shared" si="21"/>
        <v>3.7954545454545454</v>
      </c>
      <c r="C363" s="1" t="s">
        <v>484</v>
      </c>
      <c r="D363" s="1" t="s">
        <v>539</v>
      </c>
      <c r="E363" s="33">
        <v>668</v>
      </c>
      <c r="F363" s="13">
        <v>176</v>
      </c>
      <c r="G363" s="29"/>
      <c r="H363" s="10"/>
    </row>
    <row r="364" spans="1:10" s="10" customFormat="1" ht="13.9" customHeight="1" x14ac:dyDescent="0.2">
      <c r="A364" s="9">
        <f t="shared" si="20"/>
        <v>17</v>
      </c>
      <c r="B364" s="15">
        <f t="shared" si="21"/>
        <v>3.7906976744186047</v>
      </c>
      <c r="C364" s="10" t="s">
        <v>55</v>
      </c>
      <c r="D364" s="10" t="s">
        <v>237</v>
      </c>
      <c r="E364" s="33">
        <v>1141</v>
      </c>
      <c r="F364" s="13">
        <v>301</v>
      </c>
      <c r="G364" s="29"/>
      <c r="I364" s="1"/>
      <c r="J364" s="1"/>
    </row>
    <row r="365" spans="1:10" s="10" customFormat="1" ht="13.9" customHeight="1" x14ac:dyDescent="0.2">
      <c r="A365" s="9">
        <f t="shared" si="20"/>
        <v>18</v>
      </c>
      <c r="B365" s="15">
        <f t="shared" si="21"/>
        <v>3.7514880952380953</v>
      </c>
      <c r="C365" s="10" t="s">
        <v>47</v>
      </c>
      <c r="D365" s="10" t="s">
        <v>294</v>
      </c>
      <c r="E365" s="33">
        <v>1260.5</v>
      </c>
      <c r="F365" s="13">
        <v>336</v>
      </c>
      <c r="G365" s="32"/>
      <c r="H365" s="12"/>
      <c r="I365" s="25"/>
    </row>
    <row r="366" spans="1:10" s="10" customFormat="1" ht="13.9" customHeight="1" x14ac:dyDescent="0.2">
      <c r="A366" s="9">
        <f t="shared" si="20"/>
        <v>19</v>
      </c>
      <c r="B366" s="15">
        <f t="shared" si="21"/>
        <v>3.75</v>
      </c>
      <c r="C366" s="10" t="s">
        <v>46</v>
      </c>
      <c r="D366" s="10" t="s">
        <v>236</v>
      </c>
      <c r="E366" s="33">
        <v>1095</v>
      </c>
      <c r="F366" s="13">
        <v>292</v>
      </c>
    </row>
    <row r="367" spans="1:10" s="10" customFormat="1" ht="13.9" customHeight="1" x14ac:dyDescent="0.2">
      <c r="A367" s="9">
        <f t="shared" si="20"/>
        <v>20</v>
      </c>
      <c r="B367" s="15">
        <f t="shared" si="21"/>
        <v>3.7260273972602738</v>
      </c>
      <c r="C367" s="10" t="s">
        <v>1011</v>
      </c>
      <c r="D367" s="10" t="s">
        <v>1112</v>
      </c>
      <c r="E367" s="33">
        <v>816</v>
      </c>
      <c r="F367" s="13">
        <v>219</v>
      </c>
      <c r="G367" s="29"/>
      <c r="I367" s="1"/>
      <c r="J367" s="1"/>
    </row>
    <row r="368" spans="1:10" s="10" customFormat="1" x14ac:dyDescent="0.2">
      <c r="B368" s="2"/>
      <c r="E368" s="4"/>
      <c r="F368" s="4"/>
    </row>
    <row r="369" spans="2:6" s="10" customFormat="1" x14ac:dyDescent="0.2">
      <c r="B369" s="4"/>
      <c r="E369" s="4"/>
      <c r="F369" s="4"/>
    </row>
    <row r="370" spans="2:6" s="10" customFormat="1" x14ac:dyDescent="0.2">
      <c r="B370" s="2"/>
      <c r="E370" s="4"/>
      <c r="F370" s="4"/>
    </row>
    <row r="371" spans="2:6" s="10" customFormat="1" x14ac:dyDescent="0.2">
      <c r="B371" s="4"/>
      <c r="E371" s="4"/>
      <c r="F371" s="4"/>
    </row>
    <row r="372" spans="2:6" s="10" customFormat="1" x14ac:dyDescent="0.2">
      <c r="B372" s="2"/>
      <c r="E372" s="4"/>
      <c r="F372" s="4"/>
    </row>
    <row r="373" spans="2:6" s="10" customFormat="1" x14ac:dyDescent="0.2">
      <c r="B373" s="4"/>
      <c r="E373" s="4"/>
      <c r="F373" s="4"/>
    </row>
    <row r="374" spans="2:6" s="10" customFormat="1" x14ac:dyDescent="0.2">
      <c r="B374" s="4"/>
      <c r="E374" s="4"/>
      <c r="F374" s="4"/>
    </row>
    <row r="375" spans="2:6" s="10" customFormat="1" x14ac:dyDescent="0.2">
      <c r="B375" s="4"/>
      <c r="E375" s="4"/>
      <c r="F375" s="4"/>
    </row>
    <row r="376" spans="2:6" s="10" customFormat="1" x14ac:dyDescent="0.2">
      <c r="B376" s="19"/>
      <c r="E376" s="4"/>
      <c r="F376" s="4"/>
    </row>
    <row r="377" spans="2:6" s="10" customFormat="1" x14ac:dyDescent="0.2">
      <c r="B377" s="2"/>
      <c r="E377" s="4"/>
      <c r="F377" s="4"/>
    </row>
    <row r="378" spans="2:6" s="10" customFormat="1" x14ac:dyDescent="0.2">
      <c r="B378" s="4"/>
      <c r="E378" s="4"/>
      <c r="F378" s="4"/>
    </row>
    <row r="379" spans="2:6" s="10" customFormat="1" x14ac:dyDescent="0.2">
      <c r="B379" s="4"/>
      <c r="E379" s="4"/>
      <c r="F379" s="4"/>
    </row>
    <row r="380" spans="2:6" s="10" customFormat="1" x14ac:dyDescent="0.2">
      <c r="B380" s="4"/>
      <c r="E380" s="4"/>
      <c r="F380" s="4"/>
    </row>
    <row r="381" spans="2:6" s="10" customFormat="1" x14ac:dyDescent="0.2">
      <c r="B381" s="2"/>
      <c r="E381" s="4"/>
      <c r="F381" s="4"/>
    </row>
    <row r="382" spans="2:6" s="10" customFormat="1" x14ac:dyDescent="0.2">
      <c r="B382" s="1"/>
      <c r="E382" s="4"/>
      <c r="F382" s="4"/>
    </row>
    <row r="383" spans="2:6" s="10" customFormat="1" x14ac:dyDescent="0.2">
      <c r="B383" s="7"/>
      <c r="E383" s="4"/>
      <c r="F383" s="4"/>
    </row>
    <row r="384" spans="2:6" s="10" customFormat="1" x14ac:dyDescent="0.2">
      <c r="B384" s="2"/>
      <c r="E384" s="4"/>
      <c r="F384" s="4"/>
    </row>
    <row r="385" spans="2:6" s="10" customFormat="1" x14ac:dyDescent="0.2">
      <c r="B385" s="2"/>
      <c r="E385" s="4"/>
      <c r="F385" s="4"/>
    </row>
    <row r="386" spans="2:6" s="10" customFormat="1" x14ac:dyDescent="0.2">
      <c r="B386" s="2"/>
      <c r="E386" s="4"/>
      <c r="F386" s="4"/>
    </row>
    <row r="387" spans="2:6" s="10" customFormat="1" x14ac:dyDescent="0.2">
      <c r="B387" s="2"/>
      <c r="E387" s="4"/>
      <c r="F387" s="4"/>
    </row>
    <row r="388" spans="2:6" s="10" customFormat="1" x14ac:dyDescent="0.2">
      <c r="B388" s="4"/>
      <c r="E388" s="4"/>
      <c r="F388" s="4"/>
    </row>
    <row r="389" spans="2:6" s="10" customFormat="1" x14ac:dyDescent="0.2">
      <c r="B389" s="2"/>
      <c r="E389" s="4"/>
      <c r="F389" s="4"/>
    </row>
    <row r="390" spans="2:6" s="10" customFormat="1" x14ac:dyDescent="0.2">
      <c r="B390" s="4"/>
      <c r="E390" s="4"/>
      <c r="F390" s="4"/>
    </row>
    <row r="391" spans="2:6" s="10" customFormat="1" x14ac:dyDescent="0.2">
      <c r="B391" s="4"/>
      <c r="E391" s="4"/>
      <c r="F391" s="4"/>
    </row>
    <row r="392" spans="2:6" s="10" customFormat="1" x14ac:dyDescent="0.2">
      <c r="B392" s="4"/>
      <c r="E392" s="4"/>
      <c r="F392" s="4"/>
    </row>
    <row r="393" spans="2:6" s="10" customFormat="1" x14ac:dyDescent="0.2">
      <c r="B393" s="2"/>
      <c r="E393" s="4"/>
      <c r="F393" s="4"/>
    </row>
    <row r="394" spans="2:6" s="10" customFormat="1" x14ac:dyDescent="0.2">
      <c r="B394" s="4"/>
      <c r="E394" s="4"/>
      <c r="F394" s="4"/>
    </row>
    <row r="395" spans="2:6" s="10" customFormat="1" x14ac:dyDescent="0.2">
      <c r="B395" s="4"/>
      <c r="E395" s="4"/>
      <c r="F395" s="4"/>
    </row>
    <row r="396" spans="2:6" s="10" customFormat="1" x14ac:dyDescent="0.2">
      <c r="B396" s="4"/>
      <c r="E396" s="4"/>
      <c r="F396" s="4"/>
    </row>
    <row r="397" spans="2:6" s="10" customFormat="1" x14ac:dyDescent="0.2">
      <c r="B397" s="4"/>
      <c r="E397" s="4"/>
      <c r="F397" s="4"/>
    </row>
    <row r="398" spans="2:6" s="10" customFormat="1" x14ac:dyDescent="0.2">
      <c r="B398" s="2"/>
      <c r="E398" s="4"/>
      <c r="F398" s="4"/>
    </row>
    <row r="399" spans="2:6" s="10" customFormat="1" x14ac:dyDescent="0.2">
      <c r="B399" s="7"/>
      <c r="E399" s="4"/>
      <c r="F399" s="4"/>
    </row>
    <row r="400" spans="2:6" s="10" customFormat="1" x14ac:dyDescent="0.2">
      <c r="B400" s="4"/>
      <c r="E400" s="4"/>
      <c r="F400" s="4"/>
    </row>
    <row r="401" spans="2:6" s="10" customFormat="1" x14ac:dyDescent="0.2">
      <c r="B401" s="2"/>
      <c r="E401" s="4"/>
      <c r="F401" s="4"/>
    </row>
    <row r="402" spans="2:6" s="10" customFormat="1" x14ac:dyDescent="0.2">
      <c r="B402" s="4"/>
      <c r="E402" s="4"/>
      <c r="F402" s="4"/>
    </row>
    <row r="403" spans="2:6" s="10" customFormat="1" x14ac:dyDescent="0.2">
      <c r="B403" s="2"/>
      <c r="E403" s="4"/>
      <c r="F403" s="4"/>
    </row>
    <row r="404" spans="2:6" s="10" customFormat="1" x14ac:dyDescent="0.2">
      <c r="B404" s="4"/>
      <c r="E404" s="4"/>
      <c r="F404" s="4"/>
    </row>
    <row r="405" spans="2:6" s="10" customFormat="1" x14ac:dyDescent="0.2">
      <c r="B405" s="2"/>
      <c r="E405" s="4"/>
      <c r="F405" s="4"/>
    </row>
    <row r="406" spans="2:6" s="10" customFormat="1" x14ac:dyDescent="0.2">
      <c r="B406" s="2"/>
      <c r="E406" s="4"/>
      <c r="F406" s="4"/>
    </row>
    <row r="407" spans="2:6" s="10" customFormat="1" x14ac:dyDescent="0.2">
      <c r="B407" s="4"/>
      <c r="E407" s="4"/>
      <c r="F407" s="4"/>
    </row>
    <row r="408" spans="2:6" s="10" customFormat="1" x14ac:dyDescent="0.2">
      <c r="B408" s="2"/>
      <c r="E408" s="4"/>
      <c r="F408" s="4"/>
    </row>
    <row r="409" spans="2:6" s="10" customFormat="1" x14ac:dyDescent="0.2">
      <c r="B409" s="2"/>
      <c r="E409" s="4"/>
      <c r="F409" s="4"/>
    </row>
    <row r="410" spans="2:6" s="10" customFormat="1" x14ac:dyDescent="0.2">
      <c r="B410" s="4"/>
      <c r="E410" s="4"/>
      <c r="F410" s="4"/>
    </row>
    <row r="411" spans="2:6" s="10" customFormat="1" x14ac:dyDescent="0.2">
      <c r="B411" s="2"/>
      <c r="E411" s="4"/>
      <c r="F411" s="4"/>
    </row>
    <row r="412" spans="2:6" s="10" customFormat="1" x14ac:dyDescent="0.2">
      <c r="B412" s="4"/>
      <c r="E412" s="4"/>
      <c r="F412" s="4"/>
    </row>
    <row r="413" spans="2:6" s="10" customFormat="1" x14ac:dyDescent="0.2">
      <c r="B413" s="2"/>
      <c r="E413" s="4"/>
      <c r="F413" s="4"/>
    </row>
    <row r="414" spans="2:6" s="10" customFormat="1" x14ac:dyDescent="0.2">
      <c r="B414" s="4"/>
      <c r="E414" s="4"/>
      <c r="F414" s="4"/>
    </row>
    <row r="415" spans="2:6" s="10" customFormat="1" x14ac:dyDescent="0.2">
      <c r="B415" s="1"/>
      <c r="E415" s="4"/>
      <c r="F415" s="4"/>
    </row>
    <row r="416" spans="2:6" s="10" customFormat="1" x14ac:dyDescent="0.2">
      <c r="B416" s="5"/>
      <c r="E416" s="4"/>
      <c r="F416" s="4"/>
    </row>
    <row r="417" spans="2:6" s="10" customFormat="1" x14ac:dyDescent="0.2">
      <c r="B417" s="1"/>
      <c r="E417" s="4"/>
      <c r="F417" s="4"/>
    </row>
    <row r="418" spans="2:6" s="10" customFormat="1" x14ac:dyDescent="0.2">
      <c r="B418" s="7"/>
      <c r="E418" s="4"/>
      <c r="F418" s="4"/>
    </row>
    <row r="419" spans="2:6" s="10" customFormat="1" x14ac:dyDescent="0.2">
      <c r="B419" s="2"/>
      <c r="E419" s="4"/>
      <c r="F419" s="4"/>
    </row>
    <row r="420" spans="2:6" s="10" customFormat="1" x14ac:dyDescent="0.2">
      <c r="B420" s="2"/>
      <c r="E420" s="4"/>
      <c r="F420" s="4"/>
    </row>
    <row r="421" spans="2:6" s="10" customFormat="1" x14ac:dyDescent="0.2">
      <c r="B421" s="4"/>
      <c r="E421" s="4"/>
      <c r="F421" s="4"/>
    </row>
    <row r="422" spans="2:6" s="10" customFormat="1" x14ac:dyDescent="0.2">
      <c r="B422" s="2"/>
      <c r="E422" s="4"/>
      <c r="F422" s="4"/>
    </row>
    <row r="423" spans="2:6" s="10" customFormat="1" x14ac:dyDescent="0.2">
      <c r="B423" s="2"/>
      <c r="E423" s="4"/>
      <c r="F423" s="4"/>
    </row>
    <row r="424" spans="2:6" s="10" customFormat="1" x14ac:dyDescent="0.2">
      <c r="B424" s="4"/>
      <c r="E424" s="4"/>
      <c r="F424" s="4"/>
    </row>
    <row r="425" spans="2:6" s="10" customFormat="1" x14ac:dyDescent="0.2">
      <c r="B425" s="2"/>
      <c r="E425" s="4"/>
      <c r="F425" s="4"/>
    </row>
    <row r="426" spans="2:6" s="10" customFormat="1" x14ac:dyDescent="0.2">
      <c r="B426" s="4"/>
      <c r="E426" s="4"/>
      <c r="F426" s="4"/>
    </row>
    <row r="427" spans="2:6" s="10" customFormat="1" x14ac:dyDescent="0.2">
      <c r="B427" s="4"/>
      <c r="E427" s="4"/>
      <c r="F427" s="4"/>
    </row>
    <row r="428" spans="2:6" s="10" customFormat="1" x14ac:dyDescent="0.2">
      <c r="B428" s="2"/>
      <c r="E428" s="4"/>
      <c r="F428" s="4"/>
    </row>
    <row r="429" spans="2:6" s="10" customFormat="1" x14ac:dyDescent="0.2">
      <c r="B429" s="4"/>
      <c r="E429" s="4"/>
      <c r="F429" s="4"/>
    </row>
    <row r="430" spans="2:6" s="10" customFormat="1" x14ac:dyDescent="0.2">
      <c r="B430" s="2"/>
      <c r="E430" s="4"/>
      <c r="F430" s="4"/>
    </row>
    <row r="431" spans="2:6" s="10" customFormat="1" x14ac:dyDescent="0.2">
      <c r="B431" s="2"/>
      <c r="E431" s="4"/>
      <c r="F431" s="4"/>
    </row>
    <row r="432" spans="2:6" s="10" customFormat="1" x14ac:dyDescent="0.2">
      <c r="B432" s="4"/>
      <c r="E432" s="4"/>
      <c r="F432" s="4"/>
    </row>
    <row r="433" spans="2:6" s="10" customFormat="1" x14ac:dyDescent="0.2">
      <c r="B433" s="4"/>
      <c r="E433" s="4"/>
      <c r="F433" s="4"/>
    </row>
    <row r="434" spans="2:6" s="10" customFormat="1" x14ac:dyDescent="0.2">
      <c r="B434" s="1"/>
      <c r="E434" s="4"/>
      <c r="F434" s="4"/>
    </row>
    <row r="435" spans="2:6" s="10" customFormat="1" x14ac:dyDescent="0.2">
      <c r="B435" s="7"/>
      <c r="E435" s="4"/>
      <c r="F435" s="4"/>
    </row>
    <row r="436" spans="2:6" s="10" customFormat="1" x14ac:dyDescent="0.2">
      <c r="B436" s="2"/>
      <c r="E436" s="4"/>
      <c r="F436" s="4"/>
    </row>
    <row r="437" spans="2:6" s="10" customFormat="1" x14ac:dyDescent="0.2">
      <c r="B437" s="2"/>
      <c r="E437" s="4"/>
      <c r="F437" s="4"/>
    </row>
    <row r="438" spans="2:6" s="10" customFormat="1" x14ac:dyDescent="0.2">
      <c r="B438" s="4"/>
      <c r="E438" s="4"/>
      <c r="F438" s="4"/>
    </row>
    <row r="439" spans="2:6" s="10" customFormat="1" x14ac:dyDescent="0.2">
      <c r="B439" s="2"/>
      <c r="E439" s="4"/>
      <c r="F439" s="4"/>
    </row>
    <row r="440" spans="2:6" s="10" customFormat="1" x14ac:dyDescent="0.2">
      <c r="B440" s="4"/>
      <c r="E440" s="4"/>
      <c r="F440" s="4"/>
    </row>
    <row r="441" spans="2:6" s="10" customFormat="1" x14ac:dyDescent="0.2">
      <c r="B441" s="4"/>
      <c r="E441" s="4"/>
      <c r="F441" s="4"/>
    </row>
    <row r="442" spans="2:6" s="10" customFormat="1" x14ac:dyDescent="0.2">
      <c r="B442" s="2"/>
      <c r="E442" s="4"/>
      <c r="F442" s="4"/>
    </row>
    <row r="443" spans="2:6" s="10" customFormat="1" x14ac:dyDescent="0.2">
      <c r="B443" s="4"/>
      <c r="E443" s="4"/>
      <c r="F443" s="4"/>
    </row>
    <row r="444" spans="2:6" s="10" customFormat="1" x14ac:dyDescent="0.2">
      <c r="B444" s="4"/>
      <c r="E444" s="4"/>
      <c r="F444" s="4"/>
    </row>
    <row r="445" spans="2:6" s="10" customFormat="1" x14ac:dyDescent="0.2">
      <c r="B445" s="2"/>
      <c r="E445" s="4"/>
      <c r="F445" s="4"/>
    </row>
    <row r="446" spans="2:6" s="10" customFormat="1" x14ac:dyDescent="0.2">
      <c r="B446" s="2"/>
      <c r="E446" s="4"/>
      <c r="F446" s="4"/>
    </row>
    <row r="447" spans="2:6" s="10" customFormat="1" x14ac:dyDescent="0.2">
      <c r="B447" s="4"/>
      <c r="E447" s="4"/>
      <c r="F447" s="4"/>
    </row>
    <row r="448" spans="2:6" s="10" customFormat="1" x14ac:dyDescent="0.2">
      <c r="B448" s="4"/>
      <c r="E448" s="4"/>
      <c r="F448" s="4"/>
    </row>
    <row r="449" spans="2:6" s="10" customFormat="1" x14ac:dyDescent="0.2">
      <c r="B449" s="4"/>
      <c r="E449" s="4"/>
      <c r="F449" s="4"/>
    </row>
    <row r="450" spans="2:6" s="10" customFormat="1" x14ac:dyDescent="0.2">
      <c r="B450" s="1"/>
      <c r="E450" s="4"/>
      <c r="F450" s="4"/>
    </row>
    <row r="451" spans="2:6" s="10" customFormat="1" x14ac:dyDescent="0.2">
      <c r="B451" s="7"/>
      <c r="E451" s="4"/>
      <c r="F451" s="4"/>
    </row>
    <row r="452" spans="2:6" s="10" customFormat="1" x14ac:dyDescent="0.2">
      <c r="B452" s="4"/>
      <c r="E452" s="4"/>
      <c r="F452" s="4"/>
    </row>
    <row r="453" spans="2:6" s="10" customFormat="1" x14ac:dyDescent="0.2">
      <c r="B453" s="4"/>
      <c r="E453" s="4"/>
      <c r="F453" s="4"/>
    </row>
    <row r="454" spans="2:6" s="10" customFormat="1" x14ac:dyDescent="0.2">
      <c r="B454" s="4"/>
      <c r="E454" s="4"/>
      <c r="F454" s="4"/>
    </row>
    <row r="455" spans="2:6" s="10" customFormat="1" x14ac:dyDescent="0.2">
      <c r="B455" s="4"/>
      <c r="E455" s="4"/>
      <c r="F455" s="4"/>
    </row>
    <row r="456" spans="2:6" s="10" customFormat="1" x14ac:dyDescent="0.2">
      <c r="B456" s="4"/>
      <c r="E456" s="4"/>
      <c r="F456" s="4"/>
    </row>
    <row r="457" spans="2:6" s="10" customFormat="1" x14ac:dyDescent="0.2">
      <c r="B457" s="4"/>
      <c r="E457" s="4"/>
      <c r="F457" s="4"/>
    </row>
    <row r="458" spans="2:6" s="10" customFormat="1" x14ac:dyDescent="0.2">
      <c r="B458" s="4"/>
      <c r="E458" s="4"/>
      <c r="F458" s="4"/>
    </row>
    <row r="459" spans="2:6" s="10" customFormat="1" x14ac:dyDescent="0.2">
      <c r="B459" s="2"/>
      <c r="E459" s="4"/>
      <c r="F459" s="4"/>
    </row>
    <row r="460" spans="2:6" s="10" customFormat="1" x14ac:dyDescent="0.2">
      <c r="B460" s="4"/>
      <c r="E460" s="4"/>
      <c r="F460" s="4"/>
    </row>
    <row r="461" spans="2:6" s="10" customFormat="1" x14ac:dyDescent="0.2">
      <c r="B461" s="2"/>
      <c r="E461" s="4"/>
      <c r="F461" s="4"/>
    </row>
    <row r="462" spans="2:6" s="10" customFormat="1" x14ac:dyDescent="0.2">
      <c r="B462" s="2"/>
      <c r="E462" s="4"/>
      <c r="F462" s="4"/>
    </row>
    <row r="463" spans="2:6" s="10" customFormat="1" x14ac:dyDescent="0.2">
      <c r="B463" s="4"/>
      <c r="E463" s="4"/>
      <c r="F463" s="4"/>
    </row>
    <row r="464" spans="2:6" s="10" customFormat="1" x14ac:dyDescent="0.2">
      <c r="B464" s="4"/>
      <c r="E464" s="4"/>
      <c r="F464" s="4"/>
    </row>
    <row r="465" spans="2:6" s="10" customFormat="1" x14ac:dyDescent="0.2">
      <c r="B465" s="4"/>
      <c r="E465" s="4"/>
      <c r="F465" s="4"/>
    </row>
    <row r="466" spans="2:6" s="10" customFormat="1" x14ac:dyDescent="0.2">
      <c r="B466" s="4"/>
      <c r="E466" s="4"/>
      <c r="F466" s="4"/>
    </row>
    <row r="467" spans="2:6" s="10" customFormat="1" x14ac:dyDescent="0.2">
      <c r="B467" s="4"/>
      <c r="E467" s="4"/>
      <c r="F467" s="4"/>
    </row>
    <row r="468" spans="2:6" s="10" customFormat="1" x14ac:dyDescent="0.2">
      <c r="B468" s="4"/>
      <c r="E468" s="4"/>
      <c r="F468" s="4"/>
    </row>
    <row r="469" spans="2:6" s="10" customFormat="1" x14ac:dyDescent="0.2">
      <c r="B469" s="4"/>
      <c r="E469" s="4"/>
      <c r="F469" s="4"/>
    </row>
    <row r="470" spans="2:6" s="10" customFormat="1" x14ac:dyDescent="0.2">
      <c r="B470" s="1"/>
      <c r="E470" s="4"/>
      <c r="F470" s="4"/>
    </row>
    <row r="471" spans="2:6" s="10" customFormat="1" x14ac:dyDescent="0.2">
      <c r="B471" s="7"/>
      <c r="E471" s="4"/>
      <c r="F471" s="4"/>
    </row>
    <row r="472" spans="2:6" s="10" customFormat="1" x14ac:dyDescent="0.2">
      <c r="B472" s="2"/>
      <c r="E472" s="4"/>
      <c r="F472" s="4"/>
    </row>
    <row r="473" spans="2:6" s="10" customFormat="1" x14ac:dyDescent="0.2">
      <c r="B473" s="2"/>
      <c r="E473" s="4"/>
      <c r="F473" s="4"/>
    </row>
    <row r="474" spans="2:6" s="10" customFormat="1" x14ac:dyDescent="0.2">
      <c r="B474" s="4"/>
      <c r="E474" s="4"/>
      <c r="F474" s="4"/>
    </row>
    <row r="475" spans="2:6" s="10" customFormat="1" x14ac:dyDescent="0.2">
      <c r="B475" s="4"/>
      <c r="E475" s="4"/>
      <c r="F475" s="4"/>
    </row>
    <row r="476" spans="2:6" s="10" customFormat="1" x14ac:dyDescent="0.2">
      <c r="B476" s="4"/>
      <c r="E476" s="4"/>
      <c r="F476" s="4"/>
    </row>
    <row r="477" spans="2:6" s="10" customFormat="1" x14ac:dyDescent="0.2">
      <c r="B477" s="4"/>
      <c r="E477" s="4"/>
      <c r="F477" s="4"/>
    </row>
    <row r="478" spans="2:6" s="10" customFormat="1" x14ac:dyDescent="0.2">
      <c r="B478" s="2"/>
      <c r="E478" s="4"/>
      <c r="F478" s="4"/>
    </row>
    <row r="479" spans="2:6" s="10" customFormat="1" x14ac:dyDescent="0.2">
      <c r="B479" s="4"/>
      <c r="E479" s="4"/>
      <c r="F479" s="4"/>
    </row>
    <row r="480" spans="2:6" s="10" customFormat="1" x14ac:dyDescent="0.2">
      <c r="B480" s="2"/>
      <c r="E480" s="4"/>
      <c r="F480" s="4"/>
    </row>
    <row r="481" spans="2:6" s="10" customFormat="1" x14ac:dyDescent="0.2">
      <c r="B481" s="2"/>
      <c r="E481" s="4"/>
      <c r="F481" s="4"/>
    </row>
    <row r="482" spans="2:6" s="10" customFormat="1" x14ac:dyDescent="0.2">
      <c r="B482" s="2"/>
      <c r="E482" s="4"/>
      <c r="F482" s="4"/>
    </row>
    <row r="483" spans="2:6" s="10" customFormat="1" x14ac:dyDescent="0.2">
      <c r="B483" s="4"/>
      <c r="E483" s="4"/>
      <c r="F483" s="4"/>
    </row>
    <row r="484" spans="2:6" s="10" customFormat="1" x14ac:dyDescent="0.2">
      <c r="B484" s="2"/>
      <c r="E484" s="4"/>
      <c r="F484" s="4"/>
    </row>
    <row r="485" spans="2:6" s="10" customFormat="1" x14ac:dyDescent="0.2">
      <c r="B485" s="4"/>
      <c r="E485" s="4"/>
      <c r="F485" s="4"/>
    </row>
    <row r="486" spans="2:6" s="10" customFormat="1" x14ac:dyDescent="0.2">
      <c r="B486" s="4"/>
      <c r="E486" s="4"/>
      <c r="F486" s="4"/>
    </row>
    <row r="487" spans="2:6" s="10" customFormat="1" x14ac:dyDescent="0.2">
      <c r="B487" s="4"/>
      <c r="E487" s="4"/>
      <c r="F487" s="4"/>
    </row>
    <row r="488" spans="2:6" s="10" customFormat="1" x14ac:dyDescent="0.2">
      <c r="B488" s="1"/>
      <c r="E488" s="4"/>
      <c r="F488" s="4"/>
    </row>
    <row r="489" spans="2:6" s="10" customFormat="1" x14ac:dyDescent="0.2">
      <c r="B489" s="7"/>
      <c r="E489" s="4"/>
      <c r="F489" s="4"/>
    </row>
    <row r="490" spans="2:6" s="10" customFormat="1" x14ac:dyDescent="0.2">
      <c r="B490" s="2"/>
      <c r="E490" s="4"/>
      <c r="F490" s="4"/>
    </row>
    <row r="491" spans="2:6" s="10" customFormat="1" x14ac:dyDescent="0.2">
      <c r="B491" s="2"/>
      <c r="E491" s="4"/>
      <c r="F491" s="4"/>
    </row>
    <row r="492" spans="2:6" s="10" customFormat="1" x14ac:dyDescent="0.2">
      <c r="B492" s="4"/>
      <c r="E492" s="4"/>
      <c r="F492" s="4"/>
    </row>
    <row r="493" spans="2:6" s="10" customFormat="1" x14ac:dyDescent="0.2">
      <c r="B493" s="4"/>
      <c r="E493" s="4"/>
      <c r="F493" s="4"/>
    </row>
    <row r="494" spans="2:6" s="10" customFormat="1" x14ac:dyDescent="0.2">
      <c r="B494" s="4"/>
      <c r="E494" s="4"/>
      <c r="F494" s="4"/>
    </row>
    <row r="495" spans="2:6" s="10" customFormat="1" x14ac:dyDescent="0.2">
      <c r="B495" s="4"/>
      <c r="E495" s="4"/>
      <c r="F495" s="4"/>
    </row>
    <row r="496" spans="2:6" s="10" customFormat="1" x14ac:dyDescent="0.2">
      <c r="B496" s="4"/>
      <c r="E496" s="4"/>
      <c r="F496" s="4"/>
    </row>
    <row r="497" spans="2:6" s="10" customFormat="1" x14ac:dyDescent="0.2">
      <c r="B497" s="4"/>
      <c r="E497" s="4"/>
      <c r="F497" s="4"/>
    </row>
    <row r="498" spans="2:6" s="10" customFormat="1" x14ac:dyDescent="0.2">
      <c r="B498" s="4"/>
      <c r="E498" s="4"/>
      <c r="F498" s="4"/>
    </row>
    <row r="499" spans="2:6" s="10" customFormat="1" x14ac:dyDescent="0.2">
      <c r="B499" s="4"/>
      <c r="E499" s="4"/>
      <c r="F499" s="4"/>
    </row>
    <row r="500" spans="2:6" s="10" customFormat="1" x14ac:dyDescent="0.2">
      <c r="B500" s="4"/>
      <c r="E500" s="4"/>
      <c r="F500" s="4"/>
    </row>
    <row r="501" spans="2:6" s="10" customFormat="1" x14ac:dyDescent="0.2">
      <c r="B501" s="4"/>
      <c r="E501" s="4"/>
      <c r="F501" s="4"/>
    </row>
    <row r="502" spans="2:6" s="10" customFormat="1" x14ac:dyDescent="0.2">
      <c r="B502" s="4"/>
      <c r="E502" s="4"/>
      <c r="F502" s="4"/>
    </row>
    <row r="503" spans="2:6" s="10" customFormat="1" x14ac:dyDescent="0.2">
      <c r="B503" s="1"/>
      <c r="E503" s="4"/>
      <c r="F503" s="4"/>
    </row>
    <row r="504" spans="2:6" s="10" customFormat="1" x14ac:dyDescent="0.2">
      <c r="B504" s="7"/>
      <c r="E504" s="4"/>
      <c r="F504" s="4"/>
    </row>
    <row r="505" spans="2:6" s="10" customFormat="1" x14ac:dyDescent="0.2">
      <c r="B505" s="4"/>
      <c r="E505" s="4"/>
      <c r="F505" s="4"/>
    </row>
    <row r="506" spans="2:6" s="10" customFormat="1" x14ac:dyDescent="0.2">
      <c r="B506" s="4"/>
      <c r="E506" s="4"/>
      <c r="F506" s="4"/>
    </row>
    <row r="507" spans="2:6" s="10" customFormat="1" x14ac:dyDescent="0.2">
      <c r="B507" s="4"/>
      <c r="E507" s="4"/>
      <c r="F507" s="4"/>
    </row>
    <row r="508" spans="2:6" s="10" customFormat="1" x14ac:dyDescent="0.2">
      <c r="B508" s="4"/>
      <c r="E508" s="4"/>
      <c r="F508" s="4"/>
    </row>
    <row r="509" spans="2:6" s="10" customFormat="1" x14ac:dyDescent="0.2">
      <c r="B509" s="4"/>
      <c r="E509" s="4"/>
      <c r="F509" s="4"/>
    </row>
    <row r="510" spans="2:6" s="10" customFormat="1" x14ac:dyDescent="0.2">
      <c r="B510" s="4"/>
      <c r="E510" s="4"/>
      <c r="F510" s="4"/>
    </row>
    <row r="511" spans="2:6" s="10" customFormat="1" x14ac:dyDescent="0.2">
      <c r="B511" s="4"/>
      <c r="E511" s="4"/>
      <c r="F511" s="4"/>
    </row>
    <row r="512" spans="2:6" s="10" customFormat="1" x14ac:dyDescent="0.2">
      <c r="B512" s="4"/>
      <c r="E512" s="4"/>
      <c r="F512" s="4"/>
    </row>
    <row r="513" spans="2:6" s="10" customFormat="1" x14ac:dyDescent="0.2">
      <c r="B513" s="4"/>
      <c r="E513" s="4"/>
      <c r="F513" s="4"/>
    </row>
    <row r="514" spans="2:6" s="10" customFormat="1" x14ac:dyDescent="0.2">
      <c r="B514" s="4"/>
      <c r="E514" s="4"/>
      <c r="F514" s="4"/>
    </row>
    <row r="515" spans="2:6" s="10" customFormat="1" x14ac:dyDescent="0.2">
      <c r="B515" s="4"/>
      <c r="E515" s="4"/>
      <c r="F515" s="4"/>
    </row>
    <row r="516" spans="2:6" s="10" customFormat="1" x14ac:dyDescent="0.2">
      <c r="B516" s="2"/>
      <c r="E516" s="4"/>
      <c r="F516" s="4"/>
    </row>
    <row r="517" spans="2:6" s="10" customFormat="1" x14ac:dyDescent="0.2">
      <c r="B517" s="4"/>
      <c r="E517" s="4"/>
      <c r="F517" s="4"/>
    </row>
    <row r="518" spans="2:6" s="10" customFormat="1" x14ac:dyDescent="0.2">
      <c r="B518" s="4"/>
      <c r="E518" s="4"/>
      <c r="F518" s="4"/>
    </row>
    <row r="519" spans="2:6" s="10" customFormat="1" x14ac:dyDescent="0.2">
      <c r="B519" s="4"/>
      <c r="E519" s="4"/>
      <c r="F519" s="4"/>
    </row>
    <row r="520" spans="2:6" s="10" customFormat="1" x14ac:dyDescent="0.2">
      <c r="B520" s="1"/>
      <c r="E520" s="4"/>
      <c r="F520" s="4"/>
    </row>
    <row r="521" spans="2:6" s="10" customFormat="1" x14ac:dyDescent="0.2">
      <c r="B521" s="7"/>
      <c r="E521" s="4"/>
      <c r="F521" s="4"/>
    </row>
    <row r="522" spans="2:6" s="10" customFormat="1" x14ac:dyDescent="0.2">
      <c r="B522" s="4"/>
      <c r="E522" s="4"/>
      <c r="F522" s="4"/>
    </row>
    <row r="523" spans="2:6" s="10" customFormat="1" x14ac:dyDescent="0.2">
      <c r="B523" s="2"/>
      <c r="E523" s="4"/>
      <c r="F523" s="4"/>
    </row>
    <row r="524" spans="2:6" s="10" customFormat="1" x14ac:dyDescent="0.2">
      <c r="B524" s="4"/>
      <c r="E524" s="4"/>
      <c r="F524" s="4"/>
    </row>
    <row r="525" spans="2:6" s="10" customFormat="1" x14ac:dyDescent="0.2">
      <c r="B525" s="19"/>
      <c r="E525" s="4"/>
      <c r="F525" s="4"/>
    </row>
    <row r="526" spans="2:6" s="10" customFormat="1" x14ac:dyDescent="0.2">
      <c r="B526" s="2"/>
      <c r="E526" s="4"/>
      <c r="F526" s="4"/>
    </row>
    <row r="527" spans="2:6" s="10" customFormat="1" x14ac:dyDescent="0.2">
      <c r="B527" s="4"/>
      <c r="E527" s="4"/>
      <c r="F527" s="4"/>
    </row>
    <row r="528" spans="2:6" s="10" customFormat="1" x14ac:dyDescent="0.2">
      <c r="B528" s="4"/>
      <c r="E528" s="4"/>
      <c r="F528" s="4"/>
    </row>
    <row r="529" spans="2:6" s="10" customFormat="1" x14ac:dyDescent="0.2">
      <c r="B529" s="4"/>
      <c r="E529" s="4"/>
      <c r="F529" s="4"/>
    </row>
    <row r="530" spans="2:6" s="10" customFormat="1" x14ac:dyDescent="0.2">
      <c r="B530" s="4"/>
      <c r="E530" s="4"/>
      <c r="F530" s="4"/>
    </row>
    <row r="531" spans="2:6" s="10" customFormat="1" x14ac:dyDescent="0.2">
      <c r="B531" s="4"/>
      <c r="E531" s="4"/>
      <c r="F531" s="4"/>
    </row>
    <row r="532" spans="2:6" s="10" customFormat="1" x14ac:dyDescent="0.2">
      <c r="B532" s="4"/>
      <c r="E532" s="4"/>
      <c r="F532" s="4"/>
    </row>
    <row r="533" spans="2:6" s="10" customFormat="1" x14ac:dyDescent="0.2">
      <c r="B533" s="4"/>
      <c r="E533" s="4"/>
      <c r="F533" s="4"/>
    </row>
    <row r="534" spans="2:6" s="10" customFormat="1" x14ac:dyDescent="0.2">
      <c r="B534" s="4"/>
      <c r="E534" s="4"/>
      <c r="F534" s="4"/>
    </row>
    <row r="535" spans="2:6" s="10" customFormat="1" x14ac:dyDescent="0.2">
      <c r="B535" s="2"/>
      <c r="E535" s="4"/>
      <c r="F535" s="4"/>
    </row>
    <row r="536" spans="2:6" s="10" customFormat="1" x14ac:dyDescent="0.2">
      <c r="B536" s="4"/>
      <c r="E536" s="4"/>
      <c r="F536" s="4"/>
    </row>
    <row r="537" spans="2:6" s="10" customFormat="1" x14ac:dyDescent="0.2">
      <c r="B537" s="1"/>
      <c r="E537" s="4"/>
      <c r="F537" s="4"/>
    </row>
    <row r="538" spans="2:6" s="10" customFormat="1" x14ac:dyDescent="0.2">
      <c r="B538" s="7"/>
      <c r="E538" s="4"/>
      <c r="F538" s="4"/>
    </row>
    <row r="539" spans="2:6" s="10" customFormat="1" x14ac:dyDescent="0.2">
      <c r="B539" s="4"/>
      <c r="E539" s="4"/>
      <c r="F539" s="4"/>
    </row>
    <row r="540" spans="2:6" s="10" customFormat="1" x14ac:dyDescent="0.2">
      <c r="B540" s="4"/>
      <c r="E540" s="4"/>
      <c r="F540" s="4"/>
    </row>
    <row r="541" spans="2:6" s="10" customFormat="1" x14ac:dyDescent="0.2">
      <c r="B541" s="2"/>
      <c r="E541" s="4"/>
      <c r="F541" s="4"/>
    </row>
    <row r="542" spans="2:6" s="10" customFormat="1" x14ac:dyDescent="0.2">
      <c r="B542" s="4"/>
      <c r="E542" s="4"/>
      <c r="F542" s="4"/>
    </row>
    <row r="543" spans="2:6" s="10" customFormat="1" x14ac:dyDescent="0.2">
      <c r="B543" s="4"/>
      <c r="E543" s="4"/>
      <c r="F543" s="4"/>
    </row>
    <row r="544" spans="2:6" s="10" customFormat="1" x14ac:dyDescent="0.2">
      <c r="B544" s="4"/>
      <c r="E544" s="4"/>
      <c r="F544" s="4"/>
    </row>
    <row r="545" spans="2:6" s="10" customFormat="1" x14ac:dyDescent="0.2">
      <c r="B545" s="4"/>
      <c r="E545" s="4"/>
      <c r="F545" s="4"/>
    </row>
    <row r="546" spans="2:6" s="10" customFormat="1" x14ac:dyDescent="0.2">
      <c r="B546" s="4"/>
      <c r="E546" s="4"/>
      <c r="F546" s="4"/>
    </row>
    <row r="547" spans="2:6" s="10" customFormat="1" x14ac:dyDescent="0.2">
      <c r="B547" s="4"/>
      <c r="E547" s="4"/>
      <c r="F547" s="4"/>
    </row>
    <row r="548" spans="2:6" s="10" customFormat="1" x14ac:dyDescent="0.2">
      <c r="B548" s="2"/>
      <c r="E548" s="4"/>
      <c r="F548" s="4"/>
    </row>
    <row r="549" spans="2:6" s="10" customFormat="1" x14ac:dyDescent="0.2">
      <c r="B549" s="2"/>
      <c r="E549" s="4"/>
      <c r="F549" s="4"/>
    </row>
    <row r="550" spans="2:6" s="10" customFormat="1" x14ac:dyDescent="0.2">
      <c r="B550" s="2"/>
      <c r="E550" s="4"/>
      <c r="F550" s="4"/>
    </row>
    <row r="551" spans="2:6" s="10" customFormat="1" x14ac:dyDescent="0.2">
      <c r="B551" s="2"/>
      <c r="E551" s="4"/>
      <c r="F551" s="4"/>
    </row>
    <row r="552" spans="2:6" s="10" customFormat="1" x14ac:dyDescent="0.2">
      <c r="B552" s="2"/>
      <c r="E552" s="4"/>
      <c r="F552" s="4"/>
    </row>
    <row r="553" spans="2:6" s="10" customFormat="1" x14ac:dyDescent="0.2">
      <c r="B553" s="4"/>
      <c r="E553" s="4"/>
      <c r="F553" s="4"/>
    </row>
    <row r="554" spans="2:6" s="10" customFormat="1" x14ac:dyDescent="0.2">
      <c r="B554" s="4"/>
      <c r="E554" s="4"/>
      <c r="F554" s="4"/>
    </row>
    <row r="555" spans="2:6" s="10" customFormat="1" x14ac:dyDescent="0.2">
      <c r="B555" s="4"/>
      <c r="E555" s="4"/>
      <c r="F555" s="4"/>
    </row>
    <row r="556" spans="2:6" s="10" customFormat="1" x14ac:dyDescent="0.2">
      <c r="B556" s="4"/>
      <c r="E556" s="4"/>
      <c r="F556" s="4"/>
    </row>
    <row r="557" spans="2:6" s="10" customFormat="1" x14ac:dyDescent="0.2">
      <c r="B557" s="4"/>
      <c r="E557" s="4"/>
      <c r="F557" s="4"/>
    </row>
    <row r="558" spans="2:6" s="10" customFormat="1" x14ac:dyDescent="0.2">
      <c r="B558" s="4"/>
      <c r="E558" s="4"/>
      <c r="F558" s="4"/>
    </row>
    <row r="559" spans="2:6" s="10" customFormat="1" x14ac:dyDescent="0.2">
      <c r="B559" s="4"/>
      <c r="E559" s="4"/>
      <c r="F559" s="4"/>
    </row>
    <row r="560" spans="2:6" s="10" customFormat="1" x14ac:dyDescent="0.2">
      <c r="B560" s="1"/>
      <c r="E560" s="4"/>
      <c r="F560" s="4"/>
    </row>
    <row r="561" spans="2:6" s="10" customFormat="1" x14ac:dyDescent="0.2">
      <c r="B561" s="7"/>
      <c r="E561" s="4"/>
      <c r="F561" s="4"/>
    </row>
    <row r="562" spans="2:6" s="10" customFormat="1" x14ac:dyDescent="0.2">
      <c r="B562" s="4"/>
      <c r="E562" s="4"/>
      <c r="F562" s="4"/>
    </row>
    <row r="563" spans="2:6" s="10" customFormat="1" x14ac:dyDescent="0.2">
      <c r="B563" s="2"/>
      <c r="E563" s="4"/>
      <c r="F563" s="4"/>
    </row>
    <row r="564" spans="2:6" s="10" customFormat="1" x14ac:dyDescent="0.2">
      <c r="B564" s="2"/>
      <c r="E564" s="4"/>
      <c r="F564" s="4"/>
    </row>
    <row r="565" spans="2:6" s="10" customFormat="1" x14ac:dyDescent="0.2">
      <c r="B565" s="2"/>
      <c r="E565" s="4"/>
      <c r="F565" s="4"/>
    </row>
    <row r="566" spans="2:6" s="10" customFormat="1" x14ac:dyDescent="0.2">
      <c r="B566" s="4"/>
      <c r="E566" s="4"/>
      <c r="F566" s="4"/>
    </row>
    <row r="567" spans="2:6" s="10" customFormat="1" x14ac:dyDescent="0.2">
      <c r="B567" s="4"/>
      <c r="E567" s="4"/>
      <c r="F567" s="4"/>
    </row>
    <row r="568" spans="2:6" s="10" customFormat="1" x14ac:dyDescent="0.2">
      <c r="B568" s="4"/>
      <c r="E568" s="4"/>
      <c r="F568" s="4"/>
    </row>
    <row r="569" spans="2:6" s="10" customFormat="1" x14ac:dyDescent="0.2">
      <c r="B569" s="2"/>
      <c r="E569" s="4"/>
      <c r="F569" s="4"/>
    </row>
    <row r="570" spans="2:6" s="10" customFormat="1" x14ac:dyDescent="0.2">
      <c r="B570" s="4"/>
      <c r="E570" s="4"/>
      <c r="F570" s="4"/>
    </row>
    <row r="571" spans="2:6" s="10" customFormat="1" x14ac:dyDescent="0.2">
      <c r="B571" s="2"/>
      <c r="E571" s="4"/>
      <c r="F571" s="4"/>
    </row>
    <row r="572" spans="2:6" s="10" customFormat="1" x14ac:dyDescent="0.2">
      <c r="B572" s="4"/>
      <c r="E572" s="4"/>
      <c r="F572" s="4"/>
    </row>
    <row r="573" spans="2:6" s="10" customFormat="1" x14ac:dyDescent="0.2">
      <c r="B573" s="2"/>
      <c r="E573" s="4"/>
      <c r="F573" s="4"/>
    </row>
    <row r="574" spans="2:6" s="10" customFormat="1" x14ac:dyDescent="0.2">
      <c r="B574" s="2"/>
      <c r="E574" s="4"/>
      <c r="F574" s="4"/>
    </row>
    <row r="575" spans="2:6" s="10" customFormat="1" x14ac:dyDescent="0.2">
      <c r="B575" s="2"/>
      <c r="E575" s="4"/>
      <c r="F575" s="4"/>
    </row>
    <row r="576" spans="2:6" s="10" customFormat="1" x14ac:dyDescent="0.2">
      <c r="B576" s="4"/>
      <c r="E576" s="4"/>
      <c r="F576" s="4"/>
    </row>
    <row r="577" spans="2:6" s="10" customFormat="1" x14ac:dyDescent="0.2">
      <c r="B577" s="1"/>
      <c r="E577" s="4"/>
      <c r="F577" s="4"/>
    </row>
    <row r="578" spans="2:6" s="10" customFormat="1" x14ac:dyDescent="0.2">
      <c r="B578" s="7"/>
      <c r="E578" s="4"/>
      <c r="F578" s="4"/>
    </row>
    <row r="579" spans="2:6" s="10" customFormat="1" x14ac:dyDescent="0.2">
      <c r="B579" s="19"/>
      <c r="E579" s="4"/>
      <c r="F579" s="4"/>
    </row>
    <row r="580" spans="2:6" s="10" customFormat="1" x14ac:dyDescent="0.2">
      <c r="B580" s="19"/>
      <c r="E580" s="4"/>
      <c r="F580" s="4"/>
    </row>
    <row r="581" spans="2:6" s="10" customFormat="1" x14ac:dyDescent="0.2">
      <c r="B581" s="19"/>
      <c r="E581" s="4"/>
      <c r="F581" s="4"/>
    </row>
    <row r="582" spans="2:6" s="10" customFormat="1" x14ac:dyDescent="0.2">
      <c r="B582" s="19"/>
      <c r="E582" s="4"/>
      <c r="F582" s="4"/>
    </row>
    <row r="583" spans="2:6" s="10" customFormat="1" x14ac:dyDescent="0.2">
      <c r="B583" s="19"/>
      <c r="E583" s="4"/>
      <c r="F583" s="4"/>
    </row>
    <row r="584" spans="2:6" s="10" customFormat="1" x14ac:dyDescent="0.2">
      <c r="B584" s="19"/>
      <c r="E584" s="4"/>
      <c r="F584" s="4"/>
    </row>
    <row r="585" spans="2:6" s="10" customFormat="1" x14ac:dyDescent="0.2">
      <c r="B585" s="19"/>
      <c r="E585" s="4"/>
      <c r="F585" s="4"/>
    </row>
    <row r="586" spans="2:6" s="10" customFormat="1" x14ac:dyDescent="0.2">
      <c r="B586" s="19"/>
      <c r="E586" s="4"/>
      <c r="F586" s="4"/>
    </row>
    <row r="587" spans="2:6" s="10" customFormat="1" x14ac:dyDescent="0.2">
      <c r="B587" s="19"/>
      <c r="E587" s="4"/>
      <c r="F587" s="4"/>
    </row>
    <row r="588" spans="2:6" s="10" customFormat="1" x14ac:dyDescent="0.2">
      <c r="B588" s="19"/>
      <c r="E588" s="4"/>
      <c r="F588" s="4"/>
    </row>
    <row r="589" spans="2:6" s="10" customFormat="1" x14ac:dyDescent="0.2">
      <c r="B589" s="19"/>
      <c r="E589" s="4"/>
      <c r="F589" s="4"/>
    </row>
    <row r="590" spans="2:6" s="10" customFormat="1" x14ac:dyDescent="0.2">
      <c r="B590" s="19"/>
      <c r="E590" s="4"/>
      <c r="F590" s="4"/>
    </row>
    <row r="591" spans="2:6" s="10" customFormat="1" x14ac:dyDescent="0.2">
      <c r="B591" s="19"/>
      <c r="E591" s="4"/>
      <c r="F591" s="4"/>
    </row>
    <row r="592" spans="2:6" s="10" customFormat="1" x14ac:dyDescent="0.2">
      <c r="B592" s="19"/>
      <c r="E592" s="4"/>
      <c r="F592" s="4"/>
    </row>
    <row r="593" spans="2:6" s="10" customFormat="1" x14ac:dyDescent="0.2">
      <c r="B593" s="2"/>
      <c r="E593" s="4"/>
      <c r="F593" s="4"/>
    </row>
    <row r="594" spans="2:6" s="10" customFormat="1" x14ac:dyDescent="0.2">
      <c r="B594" s="2"/>
      <c r="E594" s="4"/>
      <c r="F594" s="4"/>
    </row>
    <row r="595" spans="2:6" s="10" customFormat="1" x14ac:dyDescent="0.2">
      <c r="B595" s="1"/>
      <c r="E595" s="4"/>
      <c r="F595" s="4"/>
    </row>
    <row r="596" spans="2:6" s="10" customFormat="1" x14ac:dyDescent="0.2">
      <c r="B596" s="7"/>
      <c r="E596" s="4"/>
      <c r="F596" s="4"/>
    </row>
    <row r="597" spans="2:6" s="10" customFormat="1" x14ac:dyDescent="0.2">
      <c r="B597" s="4"/>
      <c r="E597" s="4"/>
      <c r="F597" s="4"/>
    </row>
    <row r="598" spans="2:6" s="10" customFormat="1" x14ac:dyDescent="0.2">
      <c r="B598" s="4"/>
      <c r="E598" s="4"/>
      <c r="F598" s="4"/>
    </row>
    <row r="599" spans="2:6" s="10" customFormat="1" x14ac:dyDescent="0.2">
      <c r="B599" s="4"/>
      <c r="E599" s="4"/>
      <c r="F599" s="4"/>
    </row>
    <row r="600" spans="2:6" s="10" customFormat="1" x14ac:dyDescent="0.2">
      <c r="B600" s="4"/>
      <c r="E600" s="4"/>
      <c r="F600" s="4"/>
    </row>
    <row r="601" spans="2:6" s="10" customFormat="1" x14ac:dyDescent="0.2">
      <c r="B601" s="4"/>
      <c r="E601" s="4"/>
      <c r="F601" s="4"/>
    </row>
    <row r="602" spans="2:6" s="10" customFormat="1" x14ac:dyDescent="0.2">
      <c r="B602" s="4"/>
      <c r="E602" s="4"/>
      <c r="F602" s="4"/>
    </row>
    <row r="603" spans="2:6" s="10" customFormat="1" x14ac:dyDescent="0.2">
      <c r="B603" s="4"/>
      <c r="E603" s="4"/>
      <c r="F603" s="4"/>
    </row>
    <row r="604" spans="2:6" s="10" customFormat="1" x14ac:dyDescent="0.2">
      <c r="B604" s="4"/>
      <c r="E604" s="4"/>
      <c r="F604" s="4"/>
    </row>
    <row r="605" spans="2:6" s="10" customFormat="1" x14ac:dyDescent="0.2">
      <c r="B605" s="4"/>
      <c r="E605" s="4"/>
      <c r="F605" s="4"/>
    </row>
    <row r="606" spans="2:6" s="10" customFormat="1" x14ac:dyDescent="0.2">
      <c r="B606" s="4"/>
      <c r="E606" s="4"/>
      <c r="F606" s="4"/>
    </row>
    <row r="607" spans="2:6" s="10" customFormat="1" x14ac:dyDescent="0.2">
      <c r="B607" s="4"/>
      <c r="E607" s="4"/>
      <c r="F607" s="4"/>
    </row>
    <row r="608" spans="2:6" s="10" customFormat="1" x14ac:dyDescent="0.2">
      <c r="B608" s="4"/>
      <c r="E608" s="4"/>
      <c r="F608" s="4"/>
    </row>
    <row r="609" spans="2:6" s="10" customFormat="1" x14ac:dyDescent="0.2">
      <c r="B609" s="4"/>
      <c r="E609" s="4"/>
      <c r="F609" s="4"/>
    </row>
    <row r="610" spans="2:6" s="10" customFormat="1" x14ac:dyDescent="0.2">
      <c r="B610" s="4"/>
      <c r="E610" s="4"/>
      <c r="F610" s="4"/>
    </row>
    <row r="611" spans="2:6" s="10" customFormat="1" x14ac:dyDescent="0.2">
      <c r="B611" s="4"/>
      <c r="E611" s="4"/>
      <c r="F611" s="4"/>
    </row>
    <row r="612" spans="2:6" s="10" customFormat="1" x14ac:dyDescent="0.2">
      <c r="B612" s="4"/>
      <c r="E612" s="4"/>
      <c r="F612" s="4"/>
    </row>
    <row r="613" spans="2:6" s="10" customFormat="1" x14ac:dyDescent="0.2">
      <c r="B613" s="4"/>
      <c r="E613" s="4"/>
      <c r="F613" s="4"/>
    </row>
    <row r="614" spans="2:6" s="10" customFormat="1" x14ac:dyDescent="0.2">
      <c r="B614" s="1"/>
      <c r="E614" s="4"/>
      <c r="F614" s="4"/>
    </row>
    <row r="615" spans="2:6" s="10" customFormat="1" x14ac:dyDescent="0.2">
      <c r="B615" s="7"/>
      <c r="C615" s="1"/>
      <c r="D615" s="1"/>
      <c r="E615" s="2"/>
      <c r="F615" s="2"/>
    </row>
    <row r="616" spans="2:6" s="10" customFormat="1" x14ac:dyDescent="0.2">
      <c r="B616" s="2"/>
      <c r="C616" s="1"/>
      <c r="D616" s="1"/>
      <c r="E616" s="4"/>
      <c r="F616" s="4"/>
    </row>
    <row r="617" spans="2:6" s="10" customFormat="1" x14ac:dyDescent="0.2">
      <c r="B617" s="2"/>
      <c r="C617" s="1"/>
      <c r="D617" s="1"/>
      <c r="E617" s="4"/>
      <c r="F617" s="4"/>
    </row>
    <row r="618" spans="2:6" s="10" customFormat="1" x14ac:dyDescent="0.2">
      <c r="B618" s="2"/>
      <c r="C618" s="1"/>
      <c r="D618" s="1"/>
      <c r="E618" s="4"/>
      <c r="F618" s="4"/>
    </row>
    <row r="619" spans="2:6" s="10" customFormat="1" x14ac:dyDescent="0.2">
      <c r="B619" s="2"/>
      <c r="C619" s="1"/>
      <c r="D619" s="1"/>
      <c r="E619" s="4"/>
      <c r="F619" s="4"/>
    </row>
    <row r="620" spans="2:6" s="10" customFormat="1" x14ac:dyDescent="0.2">
      <c r="B620" s="2"/>
      <c r="C620" s="1"/>
      <c r="D620" s="1"/>
      <c r="E620" s="4"/>
      <c r="F620" s="4"/>
    </row>
    <row r="621" spans="2:6" s="10" customFormat="1" x14ac:dyDescent="0.2">
      <c r="B621" s="2"/>
      <c r="C621" s="1"/>
      <c r="D621" s="1"/>
      <c r="E621" s="4"/>
      <c r="F621" s="4"/>
    </row>
    <row r="622" spans="2:6" s="10" customFormat="1" x14ac:dyDescent="0.2">
      <c r="B622" s="2"/>
      <c r="C622" s="1"/>
      <c r="D622" s="1"/>
      <c r="E622" s="4"/>
      <c r="F622" s="4"/>
    </row>
    <row r="623" spans="2:6" s="10" customFormat="1" x14ac:dyDescent="0.2">
      <c r="B623" s="2"/>
      <c r="C623" s="1"/>
      <c r="D623" s="1"/>
      <c r="E623" s="4"/>
      <c r="F623" s="4"/>
    </row>
    <row r="624" spans="2:6" s="10" customFormat="1" x14ac:dyDescent="0.2">
      <c r="B624" s="2"/>
      <c r="C624" s="1"/>
      <c r="D624" s="1"/>
      <c r="E624" s="4"/>
      <c r="F624" s="4"/>
    </row>
    <row r="625" spans="2:6" s="10" customFormat="1" x14ac:dyDescent="0.2">
      <c r="B625" s="2"/>
      <c r="C625" s="1"/>
      <c r="D625" s="1"/>
      <c r="E625" s="4"/>
      <c r="F625" s="4"/>
    </row>
    <row r="626" spans="2:6" s="10" customFormat="1" x14ac:dyDescent="0.2">
      <c r="B626" s="2"/>
      <c r="C626" s="1"/>
      <c r="D626" s="1"/>
      <c r="E626" s="4"/>
      <c r="F626" s="4"/>
    </row>
    <row r="627" spans="2:6" s="10" customFormat="1" x14ac:dyDescent="0.2">
      <c r="B627" s="2"/>
      <c r="C627" s="1"/>
      <c r="D627" s="1"/>
      <c r="E627" s="4"/>
      <c r="F627" s="4"/>
    </row>
    <row r="628" spans="2:6" s="10" customFormat="1" x14ac:dyDescent="0.2">
      <c r="B628" s="2"/>
      <c r="C628" s="1"/>
      <c r="D628" s="1"/>
      <c r="E628" s="4"/>
      <c r="F628" s="4"/>
    </row>
    <row r="629" spans="2:6" s="10" customFormat="1" x14ac:dyDescent="0.2">
      <c r="B629" s="2"/>
      <c r="C629" s="1"/>
      <c r="D629" s="1"/>
      <c r="E629" s="4"/>
      <c r="F629" s="4"/>
    </row>
    <row r="630" spans="2:6" s="10" customFormat="1" x14ac:dyDescent="0.2">
      <c r="B630" s="2"/>
      <c r="C630" s="1"/>
      <c r="D630" s="1"/>
      <c r="E630" s="4"/>
      <c r="F630" s="4"/>
    </row>
    <row r="631" spans="2:6" s="10" customFormat="1" x14ac:dyDescent="0.2">
      <c r="B631" s="2"/>
      <c r="C631" s="1"/>
      <c r="D631" s="1"/>
      <c r="E631" s="2"/>
      <c r="F631" s="2"/>
    </row>
    <row r="632" spans="2:6" s="10" customFormat="1" x14ac:dyDescent="0.2">
      <c r="B632" s="5"/>
      <c r="C632" s="1"/>
      <c r="D632" s="1"/>
      <c r="E632" s="2"/>
      <c r="F632" s="2"/>
    </row>
    <row r="633" spans="2:6" s="10" customFormat="1" x14ac:dyDescent="0.2">
      <c r="B633" s="1"/>
      <c r="C633" s="1"/>
      <c r="D633" s="1"/>
      <c r="E633" s="2"/>
      <c r="F633" s="2"/>
    </row>
    <row r="634" spans="2:6" s="10" customFormat="1" x14ac:dyDescent="0.2">
      <c r="B634" s="7"/>
      <c r="C634" s="1"/>
      <c r="D634" s="1"/>
      <c r="E634" s="2"/>
      <c r="F634" s="2"/>
    </row>
    <row r="635" spans="2:6" s="10" customFormat="1" x14ac:dyDescent="0.2">
      <c r="B635" s="21"/>
      <c r="C635" s="1"/>
      <c r="D635" s="1"/>
      <c r="E635" s="4"/>
      <c r="F635" s="4"/>
    </row>
    <row r="636" spans="2:6" s="10" customFormat="1" x14ac:dyDescent="0.2">
      <c r="B636" s="21"/>
      <c r="C636" s="1"/>
      <c r="D636" s="1"/>
      <c r="E636" s="4"/>
      <c r="F636" s="4"/>
    </row>
    <row r="637" spans="2:6" s="10" customFormat="1" x14ac:dyDescent="0.2">
      <c r="B637" s="21"/>
      <c r="C637" s="1"/>
      <c r="D637" s="1"/>
      <c r="E637" s="4"/>
      <c r="F637" s="4"/>
    </row>
    <row r="638" spans="2:6" s="10" customFormat="1" x14ac:dyDescent="0.2">
      <c r="B638" s="21"/>
      <c r="C638" s="1"/>
      <c r="D638" s="1"/>
      <c r="E638" s="4"/>
      <c r="F638" s="4"/>
    </row>
    <row r="639" spans="2:6" s="10" customFormat="1" x14ac:dyDescent="0.2">
      <c r="B639" s="21"/>
      <c r="C639" s="1"/>
      <c r="D639" s="1"/>
      <c r="E639" s="4"/>
      <c r="F639" s="4"/>
    </row>
    <row r="640" spans="2:6" s="10" customFormat="1" x14ac:dyDescent="0.2">
      <c r="B640" s="21"/>
      <c r="C640" s="1"/>
      <c r="D640" s="1"/>
      <c r="E640" s="4"/>
      <c r="F640" s="4"/>
    </row>
    <row r="641" spans="2:6" s="10" customFormat="1" x14ac:dyDescent="0.2">
      <c r="B641" s="21"/>
      <c r="C641" s="1"/>
      <c r="D641" s="1"/>
      <c r="E641" s="4"/>
      <c r="F641" s="4"/>
    </row>
    <row r="642" spans="2:6" s="10" customFormat="1" x14ac:dyDescent="0.2">
      <c r="B642" s="21"/>
      <c r="C642" s="1"/>
      <c r="D642" s="1"/>
      <c r="E642" s="4"/>
      <c r="F642" s="4"/>
    </row>
    <row r="643" spans="2:6" s="10" customFormat="1" x14ac:dyDescent="0.2">
      <c r="B643" s="21"/>
      <c r="C643" s="1"/>
      <c r="D643" s="1"/>
      <c r="E643" s="4"/>
      <c r="F643" s="4"/>
    </row>
    <row r="644" spans="2:6" s="10" customFormat="1" x14ac:dyDescent="0.2">
      <c r="B644" s="21"/>
      <c r="C644" s="1"/>
      <c r="D644" s="1"/>
      <c r="E644" s="4"/>
      <c r="F644" s="4"/>
    </row>
    <row r="645" spans="2:6" s="10" customFormat="1" x14ac:dyDescent="0.2">
      <c r="B645" s="21"/>
      <c r="C645" s="1"/>
      <c r="D645" s="1"/>
      <c r="E645" s="4"/>
      <c r="F645" s="4"/>
    </row>
    <row r="646" spans="2:6" s="10" customFormat="1" x14ac:dyDescent="0.2">
      <c r="B646" s="21"/>
      <c r="C646" s="1"/>
      <c r="D646" s="1"/>
      <c r="E646" s="4"/>
      <c r="F646" s="4"/>
    </row>
    <row r="647" spans="2:6" s="10" customFormat="1" x14ac:dyDescent="0.2">
      <c r="B647" s="21"/>
      <c r="C647" s="1"/>
      <c r="D647" s="1"/>
      <c r="E647" s="4"/>
      <c r="F647" s="4"/>
    </row>
    <row r="648" spans="2:6" s="10" customFormat="1" x14ac:dyDescent="0.2">
      <c r="B648" s="21"/>
      <c r="C648" s="1"/>
      <c r="D648" s="1"/>
      <c r="E648" s="4"/>
      <c r="F648" s="4"/>
    </row>
    <row r="649" spans="2:6" s="10" customFormat="1" x14ac:dyDescent="0.2">
      <c r="B649" s="21"/>
      <c r="E649" s="4"/>
      <c r="F649" s="4"/>
    </row>
    <row r="650" spans="2:6" s="10" customFormat="1" x14ac:dyDescent="0.2">
      <c r="B650" s="21"/>
      <c r="C650" s="1"/>
      <c r="D650" s="1"/>
      <c r="E650" s="4"/>
      <c r="F650" s="4"/>
    </row>
    <row r="651" spans="2:6" s="10" customFormat="1" x14ac:dyDescent="0.2">
      <c r="B651" s="2"/>
      <c r="C651" s="1"/>
      <c r="D651" s="1"/>
      <c r="E651" s="2"/>
      <c r="F651" s="2"/>
    </row>
    <row r="652" spans="2:6" s="10" customFormat="1" x14ac:dyDescent="0.2">
      <c r="B652" s="5"/>
      <c r="C652" s="1"/>
      <c r="D652" s="1"/>
      <c r="E652" s="2"/>
      <c r="F652" s="2"/>
    </row>
    <row r="653" spans="2:6" s="10" customFormat="1" x14ac:dyDescent="0.2">
      <c r="B653" s="5"/>
      <c r="C653" s="1"/>
      <c r="D653" s="1"/>
      <c r="E653" s="2"/>
      <c r="F653" s="2"/>
    </row>
    <row r="654" spans="2:6" s="10" customFormat="1" x14ac:dyDescent="0.2">
      <c r="B654" s="17"/>
      <c r="C654" s="1"/>
      <c r="D654" s="1"/>
      <c r="E654" s="2"/>
      <c r="F654" s="2"/>
    </row>
    <row r="655" spans="2:6" s="10" customFormat="1" x14ac:dyDescent="0.2">
      <c r="B655" s="17"/>
      <c r="C655" s="1"/>
      <c r="D655" s="1"/>
      <c r="E655" s="2"/>
      <c r="F655" s="2"/>
    </row>
    <row r="656" spans="2:6" s="10" customFormat="1" x14ac:dyDescent="0.2">
      <c r="B656" s="17"/>
      <c r="C656" s="1"/>
      <c r="D656" s="1"/>
      <c r="E656" s="2"/>
      <c r="F656" s="2"/>
    </row>
    <row r="657" spans="2:6" s="10" customFormat="1" x14ac:dyDescent="0.2">
      <c r="B657" s="7"/>
      <c r="C657" s="1"/>
      <c r="D657" s="1"/>
      <c r="E657" s="2"/>
      <c r="F657" s="2"/>
    </row>
    <row r="658" spans="2:6" s="10" customFormat="1" x14ac:dyDescent="0.2">
      <c r="B658" s="4"/>
      <c r="C658" s="1"/>
      <c r="D658" s="1"/>
      <c r="E658" s="4"/>
      <c r="F658" s="4"/>
    </row>
    <row r="659" spans="2:6" s="10" customFormat="1" x14ac:dyDescent="0.2">
      <c r="B659" s="4"/>
      <c r="C659" s="1"/>
      <c r="D659" s="1"/>
      <c r="E659" s="4"/>
      <c r="F659" s="4"/>
    </row>
    <row r="660" spans="2:6" s="10" customFormat="1" x14ac:dyDescent="0.2">
      <c r="B660" s="4"/>
      <c r="C660" s="1"/>
      <c r="D660" s="1"/>
      <c r="E660" s="4"/>
      <c r="F660" s="4"/>
    </row>
    <row r="661" spans="2:6" s="10" customFormat="1" x14ac:dyDescent="0.2">
      <c r="B661" s="4"/>
      <c r="C661" s="1"/>
      <c r="D661" s="1"/>
      <c r="E661" s="4"/>
      <c r="F661" s="4"/>
    </row>
    <row r="662" spans="2:6" s="10" customFormat="1" x14ac:dyDescent="0.2">
      <c r="B662" s="4"/>
      <c r="C662" s="1"/>
      <c r="D662" s="1"/>
      <c r="E662" s="4"/>
      <c r="F662" s="4"/>
    </row>
    <row r="663" spans="2:6" s="10" customFormat="1" x14ac:dyDescent="0.2">
      <c r="B663" s="4"/>
      <c r="C663" s="1"/>
      <c r="D663" s="1"/>
      <c r="E663" s="4"/>
      <c r="F663" s="4"/>
    </row>
    <row r="664" spans="2:6" s="10" customFormat="1" x14ac:dyDescent="0.2">
      <c r="B664" s="4"/>
      <c r="C664" s="1"/>
      <c r="D664" s="1"/>
      <c r="E664" s="4"/>
      <c r="F664" s="4"/>
    </row>
    <row r="665" spans="2:6" s="10" customFormat="1" x14ac:dyDescent="0.2">
      <c r="B665" s="4"/>
      <c r="C665" s="1"/>
      <c r="D665" s="1"/>
      <c r="E665" s="4"/>
      <c r="F665" s="4"/>
    </row>
    <row r="666" spans="2:6" s="10" customFormat="1" x14ac:dyDescent="0.2">
      <c r="B666" s="4"/>
      <c r="C666" s="1"/>
      <c r="D666" s="1"/>
      <c r="E666" s="4"/>
      <c r="F666" s="4"/>
    </row>
    <row r="667" spans="2:6" s="10" customFormat="1" x14ac:dyDescent="0.2">
      <c r="B667" s="19"/>
      <c r="C667" s="1"/>
      <c r="D667" s="1"/>
      <c r="E667" s="4"/>
      <c r="F667" s="4"/>
    </row>
    <row r="668" spans="2:6" s="10" customFormat="1" x14ac:dyDescent="0.2">
      <c r="B668" s="4"/>
      <c r="C668" s="1"/>
      <c r="D668" s="1"/>
      <c r="E668" s="4"/>
      <c r="F668" s="4"/>
    </row>
    <row r="669" spans="2:6" s="10" customFormat="1" x14ac:dyDescent="0.2">
      <c r="B669" s="4"/>
      <c r="C669" s="1"/>
      <c r="D669" s="1"/>
      <c r="E669" s="4"/>
      <c r="F669" s="4"/>
    </row>
    <row r="670" spans="2:6" s="10" customFormat="1" x14ac:dyDescent="0.2">
      <c r="B670" s="4"/>
      <c r="C670" s="1"/>
      <c r="D670" s="1"/>
      <c r="E670" s="4"/>
      <c r="F670" s="4"/>
    </row>
    <row r="671" spans="2:6" s="10" customFormat="1" x14ac:dyDescent="0.2">
      <c r="B671" s="4"/>
      <c r="C671" s="1"/>
      <c r="D671" s="1"/>
      <c r="E671" s="4"/>
      <c r="F671" s="4"/>
    </row>
    <row r="672" spans="2:6" s="10" customFormat="1" x14ac:dyDescent="0.2">
      <c r="B672" s="4"/>
      <c r="C672" s="1"/>
      <c r="D672" s="1"/>
      <c r="E672" s="4"/>
      <c r="F672" s="4"/>
    </row>
    <row r="673" spans="2:6" s="10" customFormat="1" x14ac:dyDescent="0.2">
      <c r="B673" s="2"/>
      <c r="C673" s="1"/>
      <c r="D673" s="1"/>
      <c r="E673" s="2"/>
      <c r="F673" s="2"/>
    </row>
    <row r="674" spans="2:6" s="10" customFormat="1" x14ac:dyDescent="0.2">
      <c r="B674" s="7"/>
      <c r="C674" s="1"/>
      <c r="D674" s="1"/>
      <c r="E674" s="2"/>
      <c r="F674" s="2"/>
    </row>
    <row r="675" spans="2:6" s="10" customFormat="1" x14ac:dyDescent="0.2">
      <c r="B675" s="21"/>
      <c r="E675" s="2"/>
      <c r="F675" s="2"/>
    </row>
    <row r="676" spans="2:6" s="10" customFormat="1" x14ac:dyDescent="0.2">
      <c r="B676" s="21"/>
      <c r="C676" s="1"/>
      <c r="D676" s="1"/>
      <c r="E676" s="2"/>
      <c r="F676" s="2"/>
    </row>
    <row r="677" spans="2:6" s="10" customFormat="1" x14ac:dyDescent="0.2">
      <c r="B677" s="21"/>
      <c r="C677" s="1"/>
      <c r="D677" s="1"/>
      <c r="E677" s="2"/>
      <c r="F677" s="2"/>
    </row>
    <row r="678" spans="2:6" s="10" customFormat="1" x14ac:dyDescent="0.2">
      <c r="B678" s="21"/>
      <c r="C678" s="1"/>
      <c r="D678" s="1"/>
      <c r="E678" s="2"/>
      <c r="F678" s="2"/>
    </row>
    <row r="679" spans="2:6" s="10" customFormat="1" x14ac:dyDescent="0.2">
      <c r="B679" s="21"/>
      <c r="C679" s="1"/>
      <c r="D679" s="1"/>
      <c r="E679" s="2"/>
      <c r="F679" s="2"/>
    </row>
    <row r="680" spans="2:6" s="10" customFormat="1" x14ac:dyDescent="0.2">
      <c r="B680" s="21"/>
      <c r="C680" s="1"/>
      <c r="D680" s="1"/>
      <c r="E680" s="2"/>
      <c r="F680" s="2"/>
    </row>
    <row r="681" spans="2:6" s="10" customFormat="1" x14ac:dyDescent="0.2">
      <c r="B681" s="21"/>
      <c r="C681" s="1"/>
      <c r="D681" s="1"/>
      <c r="E681" s="2"/>
      <c r="F681" s="2"/>
    </row>
    <row r="682" spans="2:6" s="10" customFormat="1" x14ac:dyDescent="0.2">
      <c r="B682" s="21"/>
      <c r="C682" s="1"/>
      <c r="D682" s="1"/>
      <c r="E682" s="2"/>
      <c r="F682" s="2"/>
    </row>
    <row r="683" spans="2:6" s="10" customFormat="1" x14ac:dyDescent="0.2">
      <c r="B683" s="21"/>
      <c r="C683" s="1"/>
      <c r="D683" s="1"/>
      <c r="E683" s="2"/>
      <c r="F683" s="2"/>
    </row>
    <row r="684" spans="2:6" s="10" customFormat="1" x14ac:dyDescent="0.2">
      <c r="B684" s="21"/>
      <c r="C684" s="1"/>
      <c r="D684" s="1"/>
      <c r="E684" s="2"/>
      <c r="F684" s="2"/>
    </row>
    <row r="685" spans="2:6" s="10" customFormat="1" x14ac:dyDescent="0.2">
      <c r="B685" s="21"/>
      <c r="C685" s="1"/>
      <c r="D685" s="1"/>
      <c r="E685" s="2"/>
      <c r="F685" s="2"/>
    </row>
    <row r="686" spans="2:6" s="10" customFormat="1" x14ac:dyDescent="0.2">
      <c r="B686" s="21"/>
      <c r="C686" s="1"/>
      <c r="D686" s="1"/>
      <c r="E686" s="2"/>
      <c r="F686" s="2"/>
    </row>
    <row r="687" spans="2:6" s="10" customFormat="1" x14ac:dyDescent="0.2">
      <c r="B687" s="21"/>
      <c r="C687" s="1"/>
      <c r="D687" s="1"/>
      <c r="E687" s="2"/>
      <c r="F687" s="2"/>
    </row>
    <row r="688" spans="2:6" s="10" customFormat="1" x14ac:dyDescent="0.2">
      <c r="B688" s="21"/>
      <c r="C688" s="1"/>
      <c r="D688" s="1"/>
      <c r="E688" s="2"/>
      <c r="F688" s="2"/>
    </row>
    <row r="689" spans="1:6" s="10" customFormat="1" x14ac:dyDescent="0.2">
      <c r="B689" s="21"/>
      <c r="C689" s="1"/>
      <c r="D689" s="1"/>
      <c r="E689" s="2"/>
      <c r="F689" s="2"/>
    </row>
    <row r="690" spans="1:6" s="10" customFormat="1" x14ac:dyDescent="0.2">
      <c r="B690" s="21"/>
      <c r="C690" s="1"/>
      <c r="D690" s="1"/>
      <c r="E690" s="2"/>
      <c r="F690" s="2"/>
    </row>
    <row r="691" spans="1:6" s="10" customFormat="1" x14ac:dyDescent="0.2">
      <c r="B691" s="21"/>
      <c r="C691" s="1"/>
      <c r="D691" s="1"/>
      <c r="E691" s="2"/>
      <c r="F691" s="2"/>
    </row>
    <row r="692" spans="1:6" s="10" customFormat="1" x14ac:dyDescent="0.2">
      <c r="B692" s="21"/>
      <c r="C692" s="1"/>
      <c r="D692" s="1"/>
      <c r="E692" s="2"/>
      <c r="F692" s="2"/>
    </row>
    <row r="693" spans="1:6" s="10" customFormat="1" x14ac:dyDescent="0.2">
      <c r="B693" s="21"/>
      <c r="C693" s="1"/>
      <c r="D693" s="1"/>
      <c r="E693" s="2"/>
      <c r="F693" s="2"/>
    </row>
    <row r="694" spans="1:6" s="10" customFormat="1" x14ac:dyDescent="0.2">
      <c r="B694" s="2"/>
      <c r="C694" s="1"/>
      <c r="D694" s="1"/>
      <c r="E694" s="2"/>
      <c r="F694" s="2"/>
    </row>
    <row r="695" spans="1:6" s="10" customFormat="1" x14ac:dyDescent="0.2">
      <c r="B695" s="5"/>
      <c r="C695" s="1"/>
      <c r="D695" s="1"/>
      <c r="E695" s="2"/>
      <c r="F695" s="2"/>
    </row>
    <row r="696" spans="1:6" s="10" customFormat="1" x14ac:dyDescent="0.2">
      <c r="B696" s="1"/>
      <c r="C696" s="1"/>
      <c r="D696" s="1"/>
      <c r="E696" s="2"/>
      <c r="F696" s="2"/>
    </row>
    <row r="697" spans="1:6" s="10" customFormat="1" ht="15.75" x14ac:dyDescent="0.25">
      <c r="A697" s="108"/>
      <c r="B697" s="109"/>
      <c r="C697" s="109"/>
      <c r="D697" s="109"/>
      <c r="E697" s="2"/>
      <c r="F697" s="2"/>
    </row>
    <row r="698" spans="1:6" s="10" customFormat="1" x14ac:dyDescent="0.2">
      <c r="A698" s="110"/>
      <c r="B698" s="111"/>
      <c r="C698" s="111"/>
      <c r="D698" s="111"/>
      <c r="E698" s="2"/>
      <c r="F698" s="2"/>
    </row>
    <row r="699" spans="1:6" s="10" customFormat="1" x14ac:dyDescent="0.2">
      <c r="A699" s="1"/>
      <c r="B699" s="1"/>
      <c r="C699" s="1"/>
      <c r="D699" s="6"/>
      <c r="E699" s="2"/>
      <c r="F699" s="2"/>
    </row>
    <row r="700" spans="1:6" s="10" customFormat="1" x14ac:dyDescent="0.2">
      <c r="A700" s="102"/>
      <c r="B700" s="103"/>
      <c r="C700" s="103"/>
      <c r="D700" s="103"/>
      <c r="E700" s="2"/>
      <c r="F700" s="2"/>
    </row>
    <row r="701" spans="1:6" s="10" customFormat="1" x14ac:dyDescent="0.2">
      <c r="B701" s="1"/>
      <c r="C701" s="1"/>
      <c r="D701" s="1"/>
      <c r="E701" s="2"/>
      <c r="F701" s="2"/>
    </row>
    <row r="702" spans="1:6" s="10" customFormat="1" x14ac:dyDescent="0.2">
      <c r="B702" s="7"/>
      <c r="C702" s="1"/>
      <c r="D702" s="1"/>
      <c r="E702" s="2"/>
      <c r="F702" s="2"/>
    </row>
    <row r="703" spans="1:6" s="10" customFormat="1" x14ac:dyDescent="0.2">
      <c r="B703" s="4"/>
      <c r="C703" s="1"/>
      <c r="D703" s="1"/>
      <c r="E703" s="2"/>
      <c r="F703" s="2"/>
    </row>
    <row r="704" spans="1:6" s="10" customFormat="1" x14ac:dyDescent="0.2">
      <c r="B704" s="4"/>
      <c r="C704" s="1"/>
      <c r="D704" s="1"/>
      <c r="E704" s="4"/>
      <c r="F704" s="4"/>
    </row>
    <row r="705" spans="2:6" s="10" customFormat="1" x14ac:dyDescent="0.2">
      <c r="B705" s="4"/>
      <c r="C705" s="1"/>
      <c r="D705" s="1"/>
      <c r="E705" s="4"/>
      <c r="F705" s="4"/>
    </row>
    <row r="706" spans="2:6" s="10" customFormat="1" x14ac:dyDescent="0.2">
      <c r="B706" s="4"/>
      <c r="C706" s="1"/>
      <c r="D706" s="1"/>
      <c r="E706" s="4"/>
      <c r="F706" s="4"/>
    </row>
    <row r="707" spans="2:6" s="10" customFormat="1" x14ac:dyDescent="0.2">
      <c r="B707" s="4"/>
      <c r="C707" s="1"/>
      <c r="D707" s="1"/>
      <c r="E707" s="4"/>
      <c r="F707" s="4"/>
    </row>
    <row r="708" spans="2:6" s="10" customFormat="1" x14ac:dyDescent="0.2">
      <c r="B708" s="4"/>
      <c r="C708" s="1"/>
      <c r="D708" s="1"/>
      <c r="E708" s="4"/>
      <c r="F708" s="4"/>
    </row>
    <row r="709" spans="2:6" s="10" customFormat="1" x14ac:dyDescent="0.2">
      <c r="B709" s="4"/>
      <c r="C709" s="1"/>
      <c r="D709" s="1"/>
      <c r="E709" s="4"/>
      <c r="F709" s="4"/>
    </row>
    <row r="710" spans="2:6" s="10" customFormat="1" x14ac:dyDescent="0.2">
      <c r="B710" s="4"/>
      <c r="C710" s="1"/>
      <c r="D710" s="1"/>
      <c r="E710" s="4"/>
      <c r="F710" s="4"/>
    </row>
    <row r="711" spans="2:6" s="10" customFormat="1" x14ac:dyDescent="0.2">
      <c r="B711" s="4"/>
      <c r="C711" s="1"/>
      <c r="D711" s="1"/>
      <c r="E711" s="4"/>
      <c r="F711" s="4"/>
    </row>
    <row r="712" spans="2:6" s="10" customFormat="1" x14ac:dyDescent="0.2">
      <c r="B712" s="4"/>
      <c r="C712" s="1"/>
      <c r="D712" s="1"/>
      <c r="E712" s="4"/>
      <c r="F712" s="4"/>
    </row>
    <row r="713" spans="2:6" s="10" customFormat="1" x14ac:dyDescent="0.2">
      <c r="B713" s="4"/>
      <c r="C713" s="1"/>
      <c r="D713" s="1"/>
      <c r="E713" s="4"/>
      <c r="F713" s="4"/>
    </row>
    <row r="714" spans="2:6" s="10" customFormat="1" x14ac:dyDescent="0.2">
      <c r="B714" s="4"/>
      <c r="C714" s="1"/>
      <c r="D714" s="1"/>
      <c r="E714" s="4"/>
      <c r="F714" s="4"/>
    </row>
    <row r="715" spans="2:6" s="10" customFormat="1" x14ac:dyDescent="0.2">
      <c r="B715" s="4"/>
      <c r="C715" s="1"/>
      <c r="D715" s="1"/>
      <c r="E715" s="4"/>
      <c r="F715" s="4"/>
    </row>
    <row r="716" spans="2:6" s="10" customFormat="1" x14ac:dyDescent="0.2">
      <c r="B716" s="2"/>
      <c r="C716" s="1"/>
      <c r="D716" s="1"/>
      <c r="E716" s="2"/>
      <c r="F716" s="2"/>
    </row>
    <row r="717" spans="2:6" s="10" customFormat="1" x14ac:dyDescent="0.2">
      <c r="B717" s="7"/>
      <c r="C717" s="1"/>
      <c r="D717" s="1"/>
      <c r="E717" s="2"/>
      <c r="F717" s="2"/>
    </row>
    <row r="718" spans="2:6" s="10" customFormat="1" x14ac:dyDescent="0.2">
      <c r="B718" s="2"/>
      <c r="C718" s="1"/>
      <c r="D718" s="1"/>
      <c r="E718" s="2"/>
      <c r="F718" s="2"/>
    </row>
    <row r="719" spans="2:6" s="10" customFormat="1" x14ac:dyDescent="0.2">
      <c r="B719" s="2"/>
      <c r="C719" s="1"/>
      <c r="D719" s="1"/>
      <c r="E719" s="4"/>
      <c r="F719" s="4"/>
    </row>
    <row r="720" spans="2:6" s="10" customFormat="1" x14ac:dyDescent="0.2">
      <c r="B720" s="2"/>
      <c r="C720" s="1"/>
      <c r="D720" s="1"/>
      <c r="E720" s="4"/>
      <c r="F720" s="4"/>
    </row>
    <row r="721" spans="1:6" s="10" customFormat="1" x14ac:dyDescent="0.2">
      <c r="B721" s="2"/>
      <c r="C721" s="1"/>
      <c r="D721" s="1"/>
      <c r="E721" s="4"/>
      <c r="F721" s="4"/>
    </row>
    <row r="722" spans="1:6" s="10" customFormat="1" x14ac:dyDescent="0.2">
      <c r="B722" s="2"/>
      <c r="C722" s="1"/>
      <c r="D722" s="1"/>
      <c r="E722" s="4"/>
      <c r="F722" s="4"/>
    </row>
    <row r="723" spans="1:6" s="10" customFormat="1" x14ac:dyDescent="0.2">
      <c r="B723" s="2"/>
      <c r="C723" s="1"/>
      <c r="D723" s="1"/>
      <c r="E723" s="4"/>
      <c r="F723" s="4"/>
    </row>
    <row r="724" spans="1:6" s="10" customFormat="1" x14ac:dyDescent="0.2">
      <c r="B724" s="2"/>
      <c r="C724" s="1"/>
      <c r="D724" s="1"/>
      <c r="E724" s="4"/>
      <c r="F724" s="4"/>
    </row>
    <row r="725" spans="1:6" s="10" customFormat="1" x14ac:dyDescent="0.2">
      <c r="B725" s="2"/>
      <c r="C725" s="1"/>
      <c r="D725" s="1"/>
      <c r="E725" s="4"/>
      <c r="F725" s="4"/>
    </row>
    <row r="726" spans="1:6" s="10" customFormat="1" x14ac:dyDescent="0.2">
      <c r="B726" s="2"/>
      <c r="C726" s="1"/>
      <c r="D726" s="1"/>
      <c r="E726" s="4"/>
      <c r="F726" s="4"/>
    </row>
    <row r="727" spans="1:6" s="10" customFormat="1" x14ac:dyDescent="0.2">
      <c r="B727" s="2"/>
      <c r="C727" s="1"/>
      <c r="D727" s="1"/>
      <c r="E727" s="4"/>
      <c r="F727" s="4"/>
    </row>
    <row r="728" spans="1:6" s="10" customFormat="1" x14ac:dyDescent="0.2">
      <c r="B728" s="2"/>
      <c r="C728" s="1"/>
      <c r="D728" s="1"/>
      <c r="E728" s="2"/>
      <c r="F728" s="2"/>
    </row>
    <row r="729" spans="1:6" s="10" customFormat="1" x14ac:dyDescent="0.2">
      <c r="B729" s="7"/>
      <c r="C729" s="1"/>
      <c r="D729" s="1"/>
      <c r="E729" s="2"/>
      <c r="F729" s="2"/>
    </row>
    <row r="730" spans="1:6" s="10" customFormat="1" x14ac:dyDescent="0.2">
      <c r="A730" s="12"/>
      <c r="B730" s="4"/>
      <c r="C730" s="1"/>
      <c r="D730" s="1"/>
      <c r="E730" s="2"/>
      <c r="F730" s="2"/>
    </row>
    <row r="731" spans="1:6" s="10" customFormat="1" x14ac:dyDescent="0.2">
      <c r="B731" s="4"/>
      <c r="C731" s="1"/>
      <c r="D731" s="1"/>
      <c r="E731" s="2"/>
      <c r="F731" s="2"/>
    </row>
    <row r="732" spans="1:6" s="10" customFormat="1" x14ac:dyDescent="0.2">
      <c r="B732" s="4"/>
      <c r="C732" s="1"/>
      <c r="D732" s="1"/>
      <c r="E732" s="2"/>
      <c r="F732" s="2"/>
    </row>
    <row r="733" spans="1:6" s="10" customFormat="1" x14ac:dyDescent="0.2">
      <c r="B733" s="4"/>
      <c r="C733" s="1"/>
      <c r="D733" s="1"/>
      <c r="E733" s="2"/>
      <c r="F733" s="2"/>
    </row>
    <row r="734" spans="1:6" s="10" customFormat="1" x14ac:dyDescent="0.2">
      <c r="B734" s="4"/>
      <c r="C734" s="1"/>
      <c r="D734" s="1"/>
      <c r="E734" s="2"/>
      <c r="F734" s="2"/>
    </row>
    <row r="735" spans="1:6" s="10" customFormat="1" x14ac:dyDescent="0.2">
      <c r="B735" s="4"/>
      <c r="C735" s="1"/>
      <c r="D735" s="1"/>
      <c r="E735" s="2"/>
      <c r="F735" s="2"/>
    </row>
    <row r="736" spans="1:6" s="10" customFormat="1" x14ac:dyDescent="0.2">
      <c r="B736" s="4"/>
      <c r="C736" s="1"/>
      <c r="D736" s="1"/>
      <c r="E736" s="2"/>
      <c r="F736" s="2"/>
    </row>
    <row r="737" spans="2:6" s="10" customFormat="1" x14ac:dyDescent="0.2">
      <c r="B737" s="4"/>
      <c r="C737" s="1"/>
      <c r="D737" s="1"/>
      <c r="E737" s="2"/>
      <c r="F737" s="2"/>
    </row>
    <row r="738" spans="2:6" s="10" customFormat="1" x14ac:dyDescent="0.2">
      <c r="B738" s="4"/>
      <c r="C738" s="1"/>
      <c r="D738" s="1"/>
      <c r="E738" s="2"/>
      <c r="F738" s="2"/>
    </row>
    <row r="739" spans="2:6" s="10" customFormat="1" x14ac:dyDescent="0.2">
      <c r="B739" s="4"/>
      <c r="C739" s="1"/>
      <c r="D739" s="1"/>
      <c r="E739" s="2"/>
      <c r="F739" s="2"/>
    </row>
    <row r="740" spans="2:6" s="10" customFormat="1" x14ac:dyDescent="0.2">
      <c r="B740" s="2"/>
      <c r="C740" s="1"/>
      <c r="D740" s="1"/>
      <c r="E740" s="2"/>
      <c r="F740" s="2"/>
    </row>
    <row r="741" spans="2:6" s="10" customFormat="1" x14ac:dyDescent="0.2">
      <c r="B741" s="7"/>
      <c r="C741" s="1"/>
      <c r="D741" s="1"/>
      <c r="E741" s="2"/>
      <c r="F741" s="2"/>
    </row>
    <row r="742" spans="2:6" s="10" customFormat="1" x14ac:dyDescent="0.2">
      <c r="B742" s="4"/>
      <c r="C742" s="1"/>
      <c r="D742" s="1"/>
      <c r="E742" s="4"/>
      <c r="F742" s="4"/>
    </row>
    <row r="743" spans="2:6" s="10" customFormat="1" x14ac:dyDescent="0.2">
      <c r="B743" s="4"/>
      <c r="C743" s="1"/>
      <c r="D743" s="1"/>
      <c r="E743" s="4"/>
      <c r="F743" s="4"/>
    </row>
    <row r="744" spans="2:6" s="10" customFormat="1" x14ac:dyDescent="0.2">
      <c r="B744" s="4"/>
      <c r="C744" s="1"/>
      <c r="D744" s="1"/>
      <c r="E744" s="4"/>
      <c r="F744" s="4"/>
    </row>
    <row r="745" spans="2:6" s="10" customFormat="1" x14ac:dyDescent="0.2">
      <c r="B745" s="4"/>
      <c r="C745" s="1"/>
      <c r="D745" s="1"/>
      <c r="E745" s="4"/>
      <c r="F745" s="4"/>
    </row>
    <row r="746" spans="2:6" s="10" customFormat="1" x14ac:dyDescent="0.2">
      <c r="B746" s="4"/>
      <c r="C746" s="1"/>
      <c r="D746" s="1"/>
      <c r="E746" s="4"/>
      <c r="F746" s="4"/>
    </row>
    <row r="747" spans="2:6" s="10" customFormat="1" x14ac:dyDescent="0.2">
      <c r="B747" s="4"/>
      <c r="C747" s="1"/>
      <c r="D747" s="1"/>
      <c r="E747" s="4"/>
      <c r="F747" s="4"/>
    </row>
    <row r="748" spans="2:6" s="10" customFormat="1" x14ac:dyDescent="0.2">
      <c r="B748" s="4"/>
      <c r="C748" s="1"/>
      <c r="D748" s="1"/>
      <c r="E748" s="4"/>
      <c r="F748" s="4"/>
    </row>
    <row r="749" spans="2:6" s="10" customFormat="1" x14ac:dyDescent="0.2">
      <c r="B749" s="4"/>
      <c r="C749" s="1"/>
      <c r="D749" s="1"/>
      <c r="E749" s="4"/>
      <c r="F749" s="4"/>
    </row>
    <row r="750" spans="2:6" s="10" customFormat="1" x14ac:dyDescent="0.2">
      <c r="B750" s="4"/>
      <c r="C750" s="1"/>
      <c r="D750" s="1"/>
      <c r="E750" s="4"/>
      <c r="F750" s="4"/>
    </row>
    <row r="751" spans="2:6" s="10" customFormat="1" x14ac:dyDescent="0.2">
      <c r="B751" s="4"/>
      <c r="C751" s="1"/>
      <c r="D751" s="1"/>
      <c r="E751" s="4"/>
      <c r="F751" s="4"/>
    </row>
    <row r="752" spans="2:6" s="10" customFormat="1" x14ac:dyDescent="0.2">
      <c r="B752" s="2"/>
      <c r="C752" s="1"/>
      <c r="D752" s="1"/>
      <c r="E752" s="2"/>
      <c r="F752" s="2"/>
    </row>
    <row r="753" spans="2:6" s="10" customFormat="1" x14ac:dyDescent="0.2">
      <c r="B753" s="7"/>
      <c r="C753" s="1"/>
      <c r="D753" s="1"/>
      <c r="E753" s="2"/>
      <c r="F753" s="2"/>
    </row>
    <row r="754" spans="2:6" s="10" customFormat="1" x14ac:dyDescent="0.2">
      <c r="B754" s="19"/>
      <c r="C754" s="1"/>
      <c r="D754" s="1"/>
      <c r="E754" s="4"/>
      <c r="F754" s="4"/>
    </row>
    <row r="755" spans="2:6" s="10" customFormat="1" x14ac:dyDescent="0.2">
      <c r="B755" s="19"/>
      <c r="C755" s="1"/>
      <c r="D755" s="1"/>
      <c r="E755" s="4"/>
      <c r="F755" s="4"/>
    </row>
    <row r="756" spans="2:6" s="10" customFormat="1" x14ac:dyDescent="0.2">
      <c r="B756" s="19"/>
      <c r="C756" s="1"/>
      <c r="D756" s="1"/>
      <c r="E756" s="4"/>
      <c r="F756" s="4"/>
    </row>
    <row r="757" spans="2:6" s="10" customFormat="1" x14ac:dyDescent="0.2">
      <c r="B757" s="19"/>
      <c r="C757" s="1"/>
      <c r="D757" s="1"/>
      <c r="E757" s="4"/>
      <c r="F757" s="4"/>
    </row>
    <row r="758" spans="2:6" s="10" customFormat="1" x14ac:dyDescent="0.2">
      <c r="B758" s="19"/>
      <c r="C758" s="1"/>
      <c r="D758" s="1"/>
      <c r="E758" s="4"/>
      <c r="F758" s="4"/>
    </row>
    <row r="759" spans="2:6" s="10" customFormat="1" x14ac:dyDescent="0.2">
      <c r="B759" s="19"/>
      <c r="C759" s="1"/>
      <c r="D759" s="1"/>
      <c r="E759" s="4"/>
      <c r="F759" s="4"/>
    </row>
    <row r="760" spans="2:6" s="10" customFormat="1" x14ac:dyDescent="0.2">
      <c r="B760" s="19"/>
      <c r="C760" s="1"/>
      <c r="D760" s="1"/>
      <c r="E760" s="4"/>
      <c r="F760" s="4"/>
    </row>
    <row r="761" spans="2:6" s="10" customFormat="1" x14ac:dyDescent="0.2">
      <c r="B761" s="19"/>
      <c r="C761" s="1"/>
      <c r="D761" s="1"/>
      <c r="E761" s="4"/>
      <c r="F761" s="4"/>
    </row>
    <row r="762" spans="2:6" s="10" customFormat="1" x14ac:dyDescent="0.2">
      <c r="B762" s="19"/>
      <c r="C762" s="1"/>
      <c r="D762" s="1"/>
      <c r="E762" s="4"/>
      <c r="F762" s="4"/>
    </row>
    <row r="763" spans="2:6" s="10" customFormat="1" x14ac:dyDescent="0.2">
      <c r="B763" s="19"/>
      <c r="C763" s="1"/>
      <c r="D763" s="1"/>
      <c r="E763" s="4"/>
      <c r="F763" s="4"/>
    </row>
    <row r="764" spans="2:6" s="10" customFormat="1" x14ac:dyDescent="0.2">
      <c r="B764" s="2"/>
      <c r="C764" s="1"/>
      <c r="D764" s="1"/>
      <c r="E764" s="2"/>
      <c r="F764" s="2"/>
    </row>
    <row r="765" spans="2:6" s="10" customFormat="1" x14ac:dyDescent="0.2">
      <c r="B765" s="7"/>
      <c r="C765" s="1"/>
      <c r="D765" s="1"/>
      <c r="E765" s="2"/>
      <c r="F765" s="2"/>
    </row>
    <row r="766" spans="2:6" s="10" customFormat="1" x14ac:dyDescent="0.2">
      <c r="B766" s="4"/>
      <c r="C766" s="1"/>
      <c r="D766" s="1"/>
      <c r="E766" s="2"/>
      <c r="F766" s="2"/>
    </row>
    <row r="767" spans="2:6" s="10" customFormat="1" x14ac:dyDescent="0.2">
      <c r="B767" s="4"/>
      <c r="C767" s="1"/>
      <c r="D767" s="1"/>
      <c r="E767" s="2"/>
      <c r="F767" s="2"/>
    </row>
    <row r="768" spans="2:6" s="10" customFormat="1" x14ac:dyDescent="0.2">
      <c r="B768" s="4"/>
      <c r="C768" s="1"/>
      <c r="D768" s="1"/>
      <c r="E768" s="2"/>
      <c r="F768" s="2"/>
    </row>
    <row r="769" spans="2:6" s="10" customFormat="1" x14ac:dyDescent="0.2">
      <c r="B769" s="4"/>
      <c r="C769" s="1"/>
      <c r="D769" s="1"/>
      <c r="E769" s="2"/>
      <c r="F769" s="2"/>
    </row>
    <row r="770" spans="2:6" s="10" customFormat="1" x14ac:dyDescent="0.2">
      <c r="B770" s="4"/>
      <c r="C770" s="1"/>
      <c r="D770" s="1"/>
      <c r="E770" s="2"/>
      <c r="F770" s="2"/>
    </row>
    <row r="771" spans="2:6" s="10" customFormat="1" x14ac:dyDescent="0.2">
      <c r="B771" s="4"/>
      <c r="C771" s="1"/>
      <c r="D771" s="1"/>
      <c r="E771" s="2"/>
      <c r="F771" s="2"/>
    </row>
    <row r="772" spans="2:6" s="10" customFormat="1" x14ac:dyDescent="0.2">
      <c r="B772" s="4"/>
      <c r="C772" s="1"/>
      <c r="D772" s="1"/>
      <c r="E772" s="2"/>
      <c r="F772" s="2"/>
    </row>
    <row r="773" spans="2:6" s="10" customFormat="1" x14ac:dyDescent="0.2">
      <c r="B773" s="4"/>
      <c r="C773" s="1"/>
      <c r="D773" s="1"/>
      <c r="E773" s="2"/>
      <c r="F773" s="2"/>
    </row>
    <row r="774" spans="2:6" s="10" customFormat="1" x14ac:dyDescent="0.2">
      <c r="B774" s="4"/>
      <c r="C774" s="1"/>
      <c r="D774" s="1"/>
      <c r="E774" s="2"/>
      <c r="F774" s="2"/>
    </row>
    <row r="775" spans="2:6" s="10" customFormat="1" x14ac:dyDescent="0.2">
      <c r="B775" s="4"/>
      <c r="C775" s="1"/>
      <c r="D775" s="1"/>
      <c r="E775" s="2"/>
      <c r="F775" s="2"/>
    </row>
    <row r="776" spans="2:6" s="10" customFormat="1" x14ac:dyDescent="0.2">
      <c r="B776" s="2"/>
      <c r="C776" s="1"/>
      <c r="D776" s="1"/>
      <c r="E776" s="2"/>
      <c r="F776" s="2"/>
    </row>
    <row r="777" spans="2:6" s="10" customFormat="1" x14ac:dyDescent="0.2">
      <c r="B777" s="7"/>
      <c r="C777" s="1"/>
      <c r="D777" s="1"/>
      <c r="E777" s="2"/>
      <c r="F777" s="2"/>
    </row>
    <row r="778" spans="2:6" s="10" customFormat="1" x14ac:dyDescent="0.2">
      <c r="B778" s="4"/>
      <c r="C778" s="1"/>
      <c r="D778" s="1"/>
      <c r="E778" s="2"/>
      <c r="F778" s="2"/>
    </row>
    <row r="779" spans="2:6" s="10" customFormat="1" x14ac:dyDescent="0.2">
      <c r="B779" s="4"/>
      <c r="C779" s="1"/>
      <c r="D779" s="1"/>
      <c r="E779" s="4"/>
      <c r="F779" s="4"/>
    </row>
    <row r="780" spans="2:6" s="10" customFormat="1" x14ac:dyDescent="0.2">
      <c r="B780" s="4"/>
      <c r="C780" s="1"/>
      <c r="D780" s="1"/>
      <c r="E780" s="4"/>
      <c r="F780" s="4"/>
    </row>
    <row r="781" spans="2:6" s="10" customFormat="1" x14ac:dyDescent="0.2">
      <c r="B781" s="4"/>
      <c r="C781" s="1"/>
      <c r="D781" s="1"/>
      <c r="E781" s="4"/>
      <c r="F781" s="4"/>
    </row>
    <row r="782" spans="2:6" s="10" customFormat="1" x14ac:dyDescent="0.2">
      <c r="B782" s="4"/>
      <c r="C782" s="1"/>
      <c r="D782" s="1"/>
      <c r="E782" s="4"/>
      <c r="F782" s="4"/>
    </row>
    <row r="783" spans="2:6" s="10" customFormat="1" x14ac:dyDescent="0.2">
      <c r="B783" s="4"/>
      <c r="C783" s="1"/>
      <c r="D783" s="1"/>
      <c r="E783" s="4"/>
      <c r="F783" s="4"/>
    </row>
    <row r="784" spans="2:6" s="10" customFormat="1" x14ac:dyDescent="0.2">
      <c r="B784" s="4"/>
      <c r="C784" s="1"/>
      <c r="D784" s="1"/>
      <c r="E784" s="4"/>
      <c r="F784" s="4"/>
    </row>
    <row r="785" spans="2:6" s="10" customFormat="1" x14ac:dyDescent="0.2">
      <c r="B785" s="4"/>
      <c r="C785" s="1"/>
      <c r="D785" s="1"/>
      <c r="E785" s="4"/>
      <c r="F785" s="4"/>
    </row>
    <row r="786" spans="2:6" s="10" customFormat="1" x14ac:dyDescent="0.2">
      <c r="B786" s="4"/>
      <c r="C786" s="1"/>
      <c r="D786" s="1"/>
      <c r="E786" s="4"/>
      <c r="F786" s="4"/>
    </row>
    <row r="787" spans="2:6" s="10" customFormat="1" x14ac:dyDescent="0.2">
      <c r="B787" s="4"/>
      <c r="C787" s="1"/>
      <c r="D787" s="1"/>
      <c r="E787" s="4"/>
      <c r="F787" s="4"/>
    </row>
    <row r="788" spans="2:6" s="10" customFormat="1" x14ac:dyDescent="0.2">
      <c r="B788" s="2"/>
      <c r="C788" s="1"/>
      <c r="D788" s="1"/>
      <c r="E788" s="2"/>
      <c r="F788" s="2"/>
    </row>
    <row r="789" spans="2:6" s="10" customFormat="1" x14ac:dyDescent="0.2">
      <c r="B789" s="7"/>
      <c r="C789" s="1"/>
      <c r="D789" s="1"/>
      <c r="E789" s="2"/>
      <c r="F789" s="2"/>
    </row>
    <row r="790" spans="2:6" s="10" customFormat="1" x14ac:dyDescent="0.2">
      <c r="B790" s="4"/>
      <c r="C790" s="1"/>
      <c r="D790" s="1"/>
      <c r="E790" s="2"/>
      <c r="F790" s="2"/>
    </row>
    <row r="791" spans="2:6" s="10" customFormat="1" x14ac:dyDescent="0.2">
      <c r="B791" s="4"/>
      <c r="C791" s="1"/>
      <c r="D791" s="1"/>
      <c r="E791" s="2"/>
      <c r="F791" s="2"/>
    </row>
    <row r="792" spans="2:6" s="10" customFormat="1" x14ac:dyDescent="0.2">
      <c r="B792" s="4"/>
      <c r="C792" s="1"/>
      <c r="D792" s="1"/>
      <c r="E792" s="2"/>
      <c r="F792" s="2"/>
    </row>
    <row r="793" spans="2:6" s="10" customFormat="1" x14ac:dyDescent="0.2">
      <c r="B793" s="4"/>
      <c r="C793" s="1"/>
      <c r="D793" s="1"/>
      <c r="E793" s="4"/>
      <c r="F793" s="4"/>
    </row>
    <row r="794" spans="2:6" s="10" customFormat="1" x14ac:dyDescent="0.2">
      <c r="B794" s="4"/>
      <c r="C794" s="1"/>
      <c r="D794" s="1"/>
      <c r="E794" s="4"/>
      <c r="F794" s="4"/>
    </row>
    <row r="795" spans="2:6" s="10" customFormat="1" x14ac:dyDescent="0.2">
      <c r="B795" s="4"/>
      <c r="C795" s="1"/>
      <c r="D795" s="1"/>
      <c r="E795" s="4"/>
      <c r="F795" s="4"/>
    </row>
    <row r="796" spans="2:6" s="10" customFormat="1" x14ac:dyDescent="0.2">
      <c r="B796" s="4"/>
      <c r="C796" s="1"/>
      <c r="D796" s="1"/>
      <c r="E796" s="4"/>
      <c r="F796" s="4"/>
    </row>
    <row r="797" spans="2:6" s="10" customFormat="1" x14ac:dyDescent="0.2">
      <c r="B797" s="4"/>
      <c r="C797" s="1"/>
      <c r="D797" s="1"/>
      <c r="E797" s="4"/>
      <c r="F797" s="4"/>
    </row>
    <row r="798" spans="2:6" s="10" customFormat="1" x14ac:dyDescent="0.2">
      <c r="B798" s="4"/>
      <c r="C798" s="1"/>
      <c r="D798" s="1"/>
      <c r="E798" s="4"/>
      <c r="F798" s="4"/>
    </row>
    <row r="799" spans="2:6" s="10" customFormat="1" x14ac:dyDescent="0.2">
      <c r="B799" s="4"/>
      <c r="C799" s="1"/>
      <c r="D799" s="1"/>
      <c r="E799" s="4"/>
      <c r="F799" s="4"/>
    </row>
    <row r="800" spans="2:6" s="10" customFormat="1" x14ac:dyDescent="0.2">
      <c r="B800" s="2"/>
      <c r="C800" s="1"/>
      <c r="D800" s="1"/>
      <c r="E800" s="2"/>
      <c r="F800" s="2"/>
    </row>
    <row r="801" spans="2:6" s="10" customFormat="1" x14ac:dyDescent="0.2">
      <c r="B801" s="7"/>
      <c r="C801" s="1"/>
      <c r="D801" s="1"/>
      <c r="E801" s="2"/>
      <c r="F801" s="2"/>
    </row>
    <row r="802" spans="2:6" s="10" customFormat="1" x14ac:dyDescent="0.2">
      <c r="B802" s="4"/>
      <c r="C802" s="1"/>
      <c r="D802" s="1"/>
      <c r="E802" s="2"/>
      <c r="F802" s="2"/>
    </row>
    <row r="803" spans="2:6" s="10" customFormat="1" x14ac:dyDescent="0.2">
      <c r="B803" s="4"/>
      <c r="C803" s="1"/>
      <c r="D803" s="1"/>
      <c r="E803" s="2"/>
      <c r="F803" s="2"/>
    </row>
    <row r="804" spans="2:6" s="10" customFormat="1" x14ac:dyDescent="0.2">
      <c r="B804" s="4"/>
      <c r="C804" s="1"/>
      <c r="D804" s="1"/>
      <c r="E804" s="2"/>
      <c r="F804" s="2"/>
    </row>
    <row r="805" spans="2:6" s="10" customFormat="1" x14ac:dyDescent="0.2">
      <c r="B805" s="4"/>
      <c r="C805" s="1"/>
      <c r="D805" s="1"/>
      <c r="E805" s="2"/>
      <c r="F805" s="2"/>
    </row>
    <row r="806" spans="2:6" s="10" customFormat="1" x14ac:dyDescent="0.2">
      <c r="B806" s="4"/>
      <c r="C806" s="1"/>
      <c r="D806" s="1"/>
      <c r="E806" s="2"/>
      <c r="F806" s="2"/>
    </row>
    <row r="807" spans="2:6" s="10" customFormat="1" x14ac:dyDescent="0.2">
      <c r="B807" s="4"/>
      <c r="C807" s="1"/>
      <c r="D807" s="1"/>
      <c r="E807" s="2"/>
      <c r="F807" s="2"/>
    </row>
    <row r="808" spans="2:6" s="10" customFormat="1" x14ac:dyDescent="0.2">
      <c r="B808" s="4"/>
      <c r="C808" s="1"/>
      <c r="D808" s="1"/>
      <c r="E808" s="2"/>
      <c r="F808" s="2"/>
    </row>
    <row r="809" spans="2:6" s="10" customFormat="1" x14ac:dyDescent="0.2">
      <c r="B809" s="4"/>
      <c r="C809" s="1"/>
      <c r="D809" s="1"/>
      <c r="E809" s="2"/>
      <c r="F809" s="2"/>
    </row>
    <row r="810" spans="2:6" s="10" customFormat="1" x14ac:dyDescent="0.2">
      <c r="B810" s="4"/>
      <c r="C810" s="1"/>
      <c r="D810" s="1"/>
      <c r="E810" s="2"/>
      <c r="F810" s="2"/>
    </row>
    <row r="811" spans="2:6" s="10" customFormat="1" x14ac:dyDescent="0.2">
      <c r="B811" s="2"/>
      <c r="C811" s="1"/>
      <c r="D811" s="1"/>
      <c r="E811" s="2"/>
      <c r="F811" s="2"/>
    </row>
    <row r="812" spans="2:6" s="10" customFormat="1" x14ac:dyDescent="0.2">
      <c r="B812" s="7"/>
      <c r="C812" s="1"/>
      <c r="D812" s="1"/>
      <c r="E812" s="2"/>
      <c r="F812" s="2"/>
    </row>
    <row r="813" spans="2:6" s="10" customFormat="1" x14ac:dyDescent="0.2">
      <c r="B813" s="21"/>
      <c r="C813" s="1"/>
      <c r="D813" s="1"/>
      <c r="E813" s="4"/>
      <c r="F813" s="4"/>
    </row>
    <row r="814" spans="2:6" s="10" customFormat="1" x14ac:dyDescent="0.2">
      <c r="B814" s="21"/>
      <c r="C814" s="1"/>
      <c r="D814" s="1"/>
      <c r="E814" s="4"/>
      <c r="F814" s="4"/>
    </row>
    <row r="815" spans="2:6" s="10" customFormat="1" x14ac:dyDescent="0.2">
      <c r="B815" s="21"/>
      <c r="C815" s="1"/>
      <c r="D815" s="1"/>
      <c r="E815" s="4"/>
      <c r="F815" s="4"/>
    </row>
    <row r="816" spans="2:6" s="10" customFormat="1" x14ac:dyDescent="0.2">
      <c r="B816" s="21"/>
      <c r="C816" s="1"/>
      <c r="D816" s="1"/>
      <c r="E816" s="4"/>
      <c r="F816" s="4"/>
    </row>
    <row r="817" spans="2:6" s="10" customFormat="1" x14ac:dyDescent="0.2">
      <c r="B817" s="21"/>
      <c r="C817" s="1"/>
      <c r="D817" s="1"/>
      <c r="E817" s="4"/>
      <c r="F817" s="4"/>
    </row>
    <row r="818" spans="2:6" s="10" customFormat="1" x14ac:dyDescent="0.2">
      <c r="B818" s="21"/>
      <c r="C818" s="1"/>
      <c r="D818" s="1"/>
      <c r="E818" s="4"/>
      <c r="F818" s="4"/>
    </row>
    <row r="819" spans="2:6" s="10" customFormat="1" x14ac:dyDescent="0.2">
      <c r="B819" s="21"/>
      <c r="C819" s="1"/>
      <c r="D819" s="1"/>
      <c r="E819" s="4"/>
      <c r="F819" s="4"/>
    </row>
    <row r="820" spans="2:6" s="10" customFormat="1" x14ac:dyDescent="0.2">
      <c r="B820" s="21"/>
      <c r="C820" s="1"/>
      <c r="D820" s="1"/>
      <c r="E820" s="4"/>
      <c r="F820" s="4"/>
    </row>
    <row r="821" spans="2:6" s="10" customFormat="1" x14ac:dyDescent="0.2">
      <c r="B821" s="21"/>
      <c r="C821" s="1"/>
      <c r="D821" s="1"/>
      <c r="E821" s="4"/>
      <c r="F821" s="4"/>
    </row>
    <row r="822" spans="2:6" s="10" customFormat="1" x14ac:dyDescent="0.2">
      <c r="B822" s="21"/>
      <c r="C822" s="1"/>
      <c r="D822" s="1"/>
      <c r="E822" s="4"/>
      <c r="F822" s="4"/>
    </row>
    <row r="823" spans="2:6" s="10" customFormat="1" x14ac:dyDescent="0.2">
      <c r="B823" s="21"/>
      <c r="C823" s="1"/>
      <c r="D823" s="1"/>
      <c r="E823" s="4"/>
      <c r="F823" s="4"/>
    </row>
    <row r="824" spans="2:6" s="10" customFormat="1" x14ac:dyDescent="0.2">
      <c r="B824" s="21"/>
      <c r="C824" s="1"/>
      <c r="D824" s="1"/>
      <c r="E824" s="4"/>
      <c r="F824" s="4"/>
    </row>
    <row r="825" spans="2:6" s="10" customFormat="1" x14ac:dyDescent="0.2">
      <c r="B825" s="21"/>
      <c r="C825" s="1"/>
      <c r="D825" s="1"/>
      <c r="E825" s="4"/>
      <c r="F825" s="4"/>
    </row>
    <row r="826" spans="2:6" s="10" customFormat="1" x14ac:dyDescent="0.2">
      <c r="B826" s="2"/>
      <c r="C826" s="1"/>
      <c r="D826" s="1"/>
      <c r="E826" s="2"/>
      <c r="F826" s="2"/>
    </row>
    <row r="827" spans="2:6" s="10" customFormat="1" x14ac:dyDescent="0.2">
      <c r="B827" s="7"/>
      <c r="C827" s="1"/>
      <c r="D827" s="1"/>
      <c r="E827" s="2"/>
      <c r="F827" s="2"/>
    </row>
    <row r="828" spans="2:6" s="10" customFormat="1" x14ac:dyDescent="0.2">
      <c r="B828" s="19"/>
      <c r="C828" s="1"/>
      <c r="D828" s="1"/>
      <c r="E828" s="2"/>
      <c r="F828" s="2"/>
    </row>
    <row r="829" spans="2:6" s="10" customFormat="1" x14ac:dyDescent="0.2">
      <c r="B829" s="19"/>
      <c r="C829" s="1"/>
      <c r="D829" s="1"/>
      <c r="E829" s="4"/>
      <c r="F829" s="4"/>
    </row>
    <row r="830" spans="2:6" s="10" customFormat="1" x14ac:dyDescent="0.2">
      <c r="B830" s="19"/>
      <c r="C830" s="1"/>
      <c r="D830" s="1"/>
      <c r="E830" s="4"/>
      <c r="F830" s="4"/>
    </row>
    <row r="831" spans="2:6" s="10" customFormat="1" x14ac:dyDescent="0.2">
      <c r="B831" s="19"/>
      <c r="C831" s="1"/>
      <c r="D831" s="1"/>
      <c r="E831" s="4"/>
      <c r="F831" s="4"/>
    </row>
    <row r="832" spans="2:6" s="10" customFormat="1" x14ac:dyDescent="0.2">
      <c r="B832" s="19"/>
      <c r="C832" s="1"/>
      <c r="D832" s="1"/>
      <c r="E832" s="4"/>
      <c r="F832" s="4"/>
    </row>
    <row r="833" spans="2:6" s="10" customFormat="1" x14ac:dyDescent="0.2">
      <c r="B833" s="19"/>
      <c r="C833" s="1"/>
      <c r="D833" s="1"/>
      <c r="E833" s="4"/>
      <c r="F833" s="4"/>
    </row>
    <row r="834" spans="2:6" s="10" customFormat="1" x14ac:dyDescent="0.2">
      <c r="B834" s="19"/>
      <c r="C834" s="1"/>
      <c r="D834" s="1"/>
      <c r="E834" s="4"/>
      <c r="F834" s="4"/>
    </row>
    <row r="835" spans="2:6" s="10" customFormat="1" x14ac:dyDescent="0.2">
      <c r="B835" s="19"/>
      <c r="C835" s="1"/>
      <c r="D835" s="1"/>
      <c r="E835" s="4"/>
      <c r="F835" s="4"/>
    </row>
    <row r="836" spans="2:6" s="10" customFormat="1" x14ac:dyDescent="0.2">
      <c r="B836" s="19"/>
      <c r="C836" s="1"/>
      <c r="D836" s="1"/>
      <c r="E836" s="4"/>
      <c r="F836" s="4"/>
    </row>
    <row r="837" spans="2:6" s="10" customFormat="1" x14ac:dyDescent="0.2">
      <c r="B837" s="19"/>
      <c r="C837" s="1"/>
      <c r="D837" s="1"/>
      <c r="E837" s="4"/>
      <c r="F837" s="4"/>
    </row>
    <row r="838" spans="2:6" s="10" customFormat="1" x14ac:dyDescent="0.2">
      <c r="B838" s="2"/>
      <c r="C838" s="1"/>
      <c r="D838" s="1"/>
      <c r="E838" s="2"/>
      <c r="F838" s="2"/>
    </row>
    <row r="839" spans="2:6" s="10" customFormat="1" x14ac:dyDescent="0.2">
      <c r="B839" s="7"/>
      <c r="C839" s="1"/>
      <c r="D839" s="1"/>
      <c r="E839" s="2"/>
      <c r="F839" s="2"/>
    </row>
    <row r="840" spans="2:6" s="10" customFormat="1" x14ac:dyDescent="0.2">
      <c r="B840" s="4"/>
      <c r="C840" s="1"/>
      <c r="D840" s="1"/>
      <c r="E840" s="4"/>
      <c r="F840" s="4"/>
    </row>
    <row r="841" spans="2:6" s="10" customFormat="1" x14ac:dyDescent="0.2">
      <c r="B841" s="4"/>
      <c r="C841" s="1"/>
      <c r="D841" s="1"/>
      <c r="E841" s="4"/>
      <c r="F841" s="4"/>
    </row>
    <row r="842" spans="2:6" s="10" customFormat="1" x14ac:dyDescent="0.2">
      <c r="B842" s="4"/>
      <c r="C842" s="1"/>
      <c r="D842" s="1"/>
      <c r="E842" s="4"/>
      <c r="F842" s="4"/>
    </row>
    <row r="843" spans="2:6" s="10" customFormat="1" ht="12" customHeight="1" x14ac:dyDescent="0.2">
      <c r="B843" s="4"/>
      <c r="C843" s="1"/>
      <c r="D843" s="1"/>
      <c r="E843" s="4"/>
      <c r="F843" s="4"/>
    </row>
    <row r="844" spans="2:6" s="10" customFormat="1" ht="12" customHeight="1" x14ac:dyDescent="0.2">
      <c r="B844" s="4"/>
      <c r="C844" s="1"/>
      <c r="D844" s="1"/>
      <c r="E844" s="4"/>
      <c r="F844" s="4"/>
    </row>
    <row r="845" spans="2:6" s="10" customFormat="1" ht="12" customHeight="1" x14ac:dyDescent="0.2">
      <c r="B845" s="4"/>
      <c r="C845" s="1"/>
      <c r="D845" s="1"/>
      <c r="E845" s="4"/>
      <c r="F845" s="4"/>
    </row>
    <row r="846" spans="2:6" s="10" customFormat="1" ht="12" customHeight="1" x14ac:dyDescent="0.2">
      <c r="B846" s="4"/>
      <c r="C846" s="1"/>
      <c r="D846" s="1"/>
      <c r="E846" s="4"/>
      <c r="F846" s="4"/>
    </row>
    <row r="847" spans="2:6" s="10" customFormat="1" x14ac:dyDescent="0.2">
      <c r="B847" s="4"/>
      <c r="C847" s="1"/>
      <c r="D847" s="1"/>
      <c r="E847" s="4"/>
      <c r="F847" s="4"/>
    </row>
    <row r="848" spans="2:6" s="10" customFormat="1" x14ac:dyDescent="0.2">
      <c r="B848" s="4"/>
      <c r="C848" s="1"/>
      <c r="D848" s="1"/>
      <c r="E848" s="4"/>
      <c r="F848" s="4"/>
    </row>
    <row r="849" spans="2:6" s="10" customFormat="1" x14ac:dyDescent="0.2">
      <c r="B849" s="4"/>
      <c r="C849" s="1"/>
      <c r="D849" s="1"/>
      <c r="E849" s="4"/>
      <c r="F849" s="4"/>
    </row>
    <row r="850" spans="2:6" s="10" customFormat="1" x14ac:dyDescent="0.2">
      <c r="B850" s="4"/>
      <c r="C850" s="1"/>
      <c r="D850" s="1"/>
      <c r="E850" s="4"/>
      <c r="F850" s="4"/>
    </row>
    <row r="851" spans="2:6" s="10" customFormat="1" x14ac:dyDescent="0.2">
      <c r="B851" s="2"/>
      <c r="C851" s="1"/>
      <c r="D851" s="1"/>
      <c r="E851" s="2"/>
      <c r="F851" s="2"/>
    </row>
    <row r="852" spans="2:6" s="10" customFormat="1" x14ac:dyDescent="0.2">
      <c r="B852" s="7"/>
      <c r="C852" s="1"/>
      <c r="D852" s="1"/>
      <c r="E852" s="2"/>
      <c r="F852" s="2"/>
    </row>
    <row r="853" spans="2:6" s="10" customFormat="1" x14ac:dyDescent="0.2">
      <c r="B853" s="4"/>
      <c r="C853" s="1"/>
      <c r="D853" s="1"/>
      <c r="E853" s="2"/>
      <c r="F853" s="2"/>
    </row>
    <row r="854" spans="2:6" s="10" customFormat="1" x14ac:dyDescent="0.2">
      <c r="B854" s="4"/>
      <c r="C854" s="1"/>
      <c r="D854" s="1"/>
      <c r="E854" s="2"/>
      <c r="F854" s="2"/>
    </row>
    <row r="855" spans="2:6" s="10" customFormat="1" x14ac:dyDescent="0.2">
      <c r="B855" s="4"/>
      <c r="C855" s="1"/>
      <c r="D855" s="1"/>
      <c r="E855" s="2"/>
      <c r="F855" s="2"/>
    </row>
    <row r="856" spans="2:6" s="10" customFormat="1" x14ac:dyDescent="0.2">
      <c r="B856" s="4"/>
      <c r="C856" s="1"/>
      <c r="D856" s="1"/>
      <c r="E856" s="4"/>
      <c r="F856" s="4"/>
    </row>
    <row r="857" spans="2:6" s="10" customFormat="1" x14ac:dyDescent="0.2">
      <c r="B857" s="4"/>
      <c r="C857" s="1"/>
      <c r="D857" s="1"/>
      <c r="E857" s="4"/>
      <c r="F857" s="4"/>
    </row>
    <row r="858" spans="2:6" s="10" customFormat="1" x14ac:dyDescent="0.2">
      <c r="B858" s="4"/>
      <c r="C858" s="1"/>
      <c r="D858" s="1"/>
      <c r="E858" s="4"/>
      <c r="F858" s="4"/>
    </row>
    <row r="859" spans="2:6" s="10" customFormat="1" x14ac:dyDescent="0.2">
      <c r="B859" s="4"/>
      <c r="C859" s="1"/>
      <c r="D859" s="1"/>
      <c r="E859" s="4"/>
      <c r="F859" s="4"/>
    </row>
    <row r="860" spans="2:6" s="10" customFormat="1" x14ac:dyDescent="0.2">
      <c r="B860" s="4"/>
      <c r="C860" s="1"/>
      <c r="D860" s="1"/>
      <c r="E860" s="4"/>
      <c r="F860" s="4"/>
    </row>
    <row r="861" spans="2:6" s="10" customFormat="1" x14ac:dyDescent="0.2">
      <c r="B861" s="4"/>
      <c r="C861" s="1"/>
      <c r="D861" s="1"/>
      <c r="E861" s="4"/>
      <c r="F861" s="4"/>
    </row>
    <row r="862" spans="2:6" s="10" customFormat="1" x14ac:dyDescent="0.2">
      <c r="B862" s="4"/>
      <c r="C862" s="1"/>
      <c r="D862" s="1"/>
      <c r="E862" s="4"/>
      <c r="F862" s="4"/>
    </row>
    <row r="863" spans="2:6" s="10" customFormat="1" x14ac:dyDescent="0.2">
      <c r="B863" s="4"/>
      <c r="C863" s="1"/>
      <c r="D863" s="1"/>
      <c r="E863" s="4"/>
      <c r="F863" s="4"/>
    </row>
    <row r="864" spans="2:6" s="10" customFormat="1" x14ac:dyDescent="0.2">
      <c r="B864" s="4"/>
      <c r="C864" s="1"/>
      <c r="D864" s="1"/>
      <c r="E864" s="4"/>
      <c r="F864" s="4"/>
    </row>
    <row r="865" spans="2:6" s="10" customFormat="1" x14ac:dyDescent="0.2">
      <c r="B865" s="2"/>
      <c r="C865" s="1"/>
      <c r="D865" s="1"/>
      <c r="E865" s="2"/>
      <c r="F865" s="2"/>
    </row>
    <row r="866" spans="2:6" s="10" customFormat="1" x14ac:dyDescent="0.2">
      <c r="B866" s="7"/>
      <c r="C866" s="1"/>
      <c r="D866" s="1"/>
      <c r="E866" s="2"/>
      <c r="F866" s="2"/>
    </row>
    <row r="867" spans="2:6" s="10" customFormat="1" x14ac:dyDescent="0.2">
      <c r="B867" s="19"/>
      <c r="C867" s="1"/>
      <c r="D867" s="1"/>
      <c r="E867" s="4"/>
      <c r="F867" s="4"/>
    </row>
    <row r="868" spans="2:6" s="10" customFormat="1" x14ac:dyDescent="0.2">
      <c r="B868" s="19"/>
      <c r="C868" s="1"/>
      <c r="D868" s="1"/>
      <c r="E868" s="4"/>
      <c r="F868" s="4"/>
    </row>
    <row r="869" spans="2:6" s="10" customFormat="1" x14ac:dyDescent="0.2">
      <c r="B869" s="19"/>
      <c r="C869" s="1"/>
      <c r="D869" s="1"/>
      <c r="E869" s="4"/>
      <c r="F869" s="4"/>
    </row>
    <row r="870" spans="2:6" s="10" customFormat="1" x14ac:dyDescent="0.2">
      <c r="B870" s="19"/>
      <c r="C870" s="1"/>
      <c r="D870" s="1"/>
      <c r="E870" s="4"/>
      <c r="F870" s="4"/>
    </row>
    <row r="871" spans="2:6" s="10" customFormat="1" x14ac:dyDescent="0.2">
      <c r="B871" s="19"/>
      <c r="C871" s="1"/>
      <c r="D871" s="1"/>
      <c r="E871" s="4"/>
      <c r="F871" s="4"/>
    </row>
    <row r="872" spans="2:6" s="10" customFormat="1" x14ac:dyDescent="0.2">
      <c r="B872" s="19"/>
      <c r="C872" s="1"/>
      <c r="D872" s="1"/>
      <c r="E872" s="4"/>
      <c r="F872" s="4"/>
    </row>
    <row r="873" spans="2:6" s="10" customFormat="1" x14ac:dyDescent="0.2">
      <c r="B873" s="19"/>
      <c r="C873" s="1"/>
      <c r="D873" s="1"/>
      <c r="E873" s="4"/>
      <c r="F873" s="4"/>
    </row>
    <row r="874" spans="2:6" s="10" customFormat="1" x14ac:dyDescent="0.2">
      <c r="B874" s="19"/>
      <c r="C874" s="1"/>
      <c r="D874" s="1"/>
      <c r="E874" s="4"/>
      <c r="F874" s="4"/>
    </row>
    <row r="875" spans="2:6" s="10" customFormat="1" x14ac:dyDescent="0.2">
      <c r="B875" s="19"/>
      <c r="C875" s="1"/>
      <c r="D875" s="1"/>
      <c r="E875" s="4"/>
      <c r="F875" s="4"/>
    </row>
    <row r="876" spans="2:6" s="10" customFormat="1" x14ac:dyDescent="0.2">
      <c r="B876" s="19"/>
      <c r="C876" s="1"/>
      <c r="D876" s="1"/>
      <c r="E876" s="4"/>
      <c r="F876" s="4"/>
    </row>
    <row r="877" spans="2:6" s="10" customFormat="1" x14ac:dyDescent="0.2">
      <c r="B877" s="2"/>
      <c r="E877" s="4"/>
      <c r="F877" s="4"/>
    </row>
    <row r="878" spans="2:6" s="10" customFormat="1" x14ac:dyDescent="0.2">
      <c r="B878" s="7"/>
      <c r="E878" s="4"/>
      <c r="F878" s="4"/>
    </row>
    <row r="879" spans="2:6" s="10" customFormat="1" x14ac:dyDescent="0.2">
      <c r="B879" s="4"/>
      <c r="E879" s="4"/>
      <c r="F879" s="4"/>
    </row>
    <row r="880" spans="2:6" s="10" customFormat="1" x14ac:dyDescent="0.2">
      <c r="B880" s="4"/>
      <c r="E880" s="4"/>
      <c r="F880" s="4"/>
    </row>
    <row r="881" spans="2:6" s="10" customFormat="1" x14ac:dyDescent="0.2">
      <c r="B881" s="4"/>
      <c r="E881" s="4"/>
      <c r="F881" s="4"/>
    </row>
    <row r="882" spans="2:6" s="10" customFormat="1" x14ac:dyDescent="0.2">
      <c r="B882" s="4"/>
      <c r="E882" s="4"/>
      <c r="F882" s="4"/>
    </row>
    <row r="883" spans="2:6" s="10" customFormat="1" x14ac:dyDescent="0.2">
      <c r="B883" s="4"/>
      <c r="E883" s="4"/>
      <c r="F883" s="4"/>
    </row>
    <row r="884" spans="2:6" s="10" customFormat="1" x14ac:dyDescent="0.2">
      <c r="B884" s="4"/>
      <c r="E884" s="4"/>
      <c r="F884" s="4"/>
    </row>
    <row r="885" spans="2:6" s="10" customFormat="1" x14ac:dyDescent="0.2">
      <c r="B885" s="4"/>
      <c r="E885" s="4"/>
      <c r="F885" s="4"/>
    </row>
    <row r="886" spans="2:6" s="10" customFormat="1" x14ac:dyDescent="0.2">
      <c r="B886" s="4"/>
      <c r="E886" s="4"/>
      <c r="F886" s="4"/>
    </row>
    <row r="887" spans="2:6" s="10" customFormat="1" x14ac:dyDescent="0.2">
      <c r="B887" s="4"/>
      <c r="E887" s="4"/>
      <c r="F887" s="4"/>
    </row>
    <row r="888" spans="2:6" s="10" customFormat="1" x14ac:dyDescent="0.2">
      <c r="B888" s="4"/>
      <c r="E888" s="4"/>
      <c r="F888" s="4"/>
    </row>
    <row r="889" spans="2:6" s="10" customFormat="1" x14ac:dyDescent="0.2">
      <c r="B889" s="2"/>
      <c r="E889" s="4"/>
      <c r="F889" s="4"/>
    </row>
    <row r="890" spans="2:6" s="10" customFormat="1" x14ac:dyDescent="0.2">
      <c r="B890" s="7"/>
      <c r="E890" s="4"/>
      <c r="F890" s="4"/>
    </row>
    <row r="891" spans="2:6" s="10" customFormat="1" x14ac:dyDescent="0.2">
      <c r="B891" s="21"/>
      <c r="E891" s="4"/>
      <c r="F891" s="4"/>
    </row>
    <row r="892" spans="2:6" s="10" customFormat="1" x14ac:dyDescent="0.2">
      <c r="B892" s="21"/>
      <c r="E892" s="4"/>
      <c r="F892" s="4"/>
    </row>
    <row r="893" spans="2:6" s="10" customFormat="1" x14ac:dyDescent="0.2">
      <c r="B893" s="21"/>
      <c r="E893" s="4"/>
      <c r="F893" s="4"/>
    </row>
    <row r="894" spans="2:6" s="10" customFormat="1" x14ac:dyDescent="0.2">
      <c r="B894" s="21"/>
      <c r="E894" s="4"/>
      <c r="F894" s="4"/>
    </row>
    <row r="895" spans="2:6" s="10" customFormat="1" x14ac:dyDescent="0.2">
      <c r="B895" s="21"/>
      <c r="E895" s="4"/>
      <c r="F895" s="4"/>
    </row>
    <row r="896" spans="2:6" s="10" customFormat="1" x14ac:dyDescent="0.2">
      <c r="B896" s="21"/>
      <c r="E896" s="4"/>
      <c r="F896" s="4"/>
    </row>
    <row r="897" spans="2:6" s="10" customFormat="1" x14ac:dyDescent="0.2">
      <c r="B897" s="21"/>
      <c r="E897" s="4"/>
      <c r="F897" s="4"/>
    </row>
    <row r="898" spans="2:6" s="10" customFormat="1" x14ac:dyDescent="0.2">
      <c r="B898" s="21"/>
      <c r="E898" s="4"/>
      <c r="F898" s="4"/>
    </row>
    <row r="899" spans="2:6" s="10" customFormat="1" x14ac:dyDescent="0.2">
      <c r="B899" s="21"/>
      <c r="E899" s="4"/>
      <c r="F899" s="4"/>
    </row>
    <row r="900" spans="2:6" s="10" customFormat="1" x14ac:dyDescent="0.2">
      <c r="B900" s="21"/>
      <c r="E900" s="4"/>
      <c r="F900" s="4"/>
    </row>
    <row r="901" spans="2:6" s="10" customFormat="1" x14ac:dyDescent="0.2">
      <c r="B901" s="2"/>
      <c r="E901" s="4"/>
      <c r="F901" s="4"/>
    </row>
    <row r="902" spans="2:6" s="10" customFormat="1" x14ac:dyDescent="0.2">
      <c r="B902" s="7"/>
      <c r="E902" s="4"/>
      <c r="F902" s="4"/>
    </row>
    <row r="903" spans="2:6" s="10" customFormat="1" x14ac:dyDescent="0.2">
      <c r="B903" s="19"/>
      <c r="E903" s="4"/>
      <c r="F903" s="4"/>
    </row>
    <row r="904" spans="2:6" s="10" customFormat="1" x14ac:dyDescent="0.2">
      <c r="B904" s="19"/>
      <c r="E904" s="4"/>
      <c r="F904" s="4"/>
    </row>
    <row r="905" spans="2:6" s="10" customFormat="1" x14ac:dyDescent="0.2">
      <c r="B905" s="19"/>
      <c r="E905" s="4"/>
      <c r="F905" s="4"/>
    </row>
    <row r="906" spans="2:6" s="10" customFormat="1" x14ac:dyDescent="0.2">
      <c r="B906" s="19"/>
      <c r="E906" s="4"/>
      <c r="F906" s="4"/>
    </row>
    <row r="907" spans="2:6" s="10" customFormat="1" x14ac:dyDescent="0.2">
      <c r="B907" s="19"/>
      <c r="E907" s="4"/>
      <c r="F907" s="4"/>
    </row>
    <row r="908" spans="2:6" s="10" customFormat="1" x14ac:dyDescent="0.2">
      <c r="B908" s="19"/>
      <c r="E908" s="4"/>
      <c r="F908" s="4"/>
    </row>
    <row r="909" spans="2:6" s="10" customFormat="1" x14ac:dyDescent="0.2">
      <c r="B909" s="19"/>
      <c r="E909" s="4"/>
      <c r="F909" s="4"/>
    </row>
    <row r="910" spans="2:6" s="10" customFormat="1" x14ac:dyDescent="0.2">
      <c r="B910" s="19"/>
      <c r="E910" s="4"/>
      <c r="F910" s="4"/>
    </row>
    <row r="911" spans="2:6" s="10" customFormat="1" x14ac:dyDescent="0.2">
      <c r="B911" s="19"/>
      <c r="E911" s="4"/>
      <c r="F911" s="4"/>
    </row>
    <row r="912" spans="2:6" s="10" customFormat="1" x14ac:dyDescent="0.2">
      <c r="B912" s="19"/>
      <c r="E912" s="4"/>
      <c r="F912" s="4"/>
    </row>
    <row r="913" spans="1:6" s="10" customFormat="1" x14ac:dyDescent="0.2">
      <c r="B913" s="2"/>
      <c r="E913" s="4"/>
      <c r="F913" s="4"/>
    </row>
    <row r="914" spans="1:6" s="10" customFormat="1" x14ac:dyDescent="0.2">
      <c r="B914" s="7"/>
      <c r="E914" s="4"/>
      <c r="F914" s="4"/>
    </row>
    <row r="915" spans="1:6" s="10" customFormat="1" x14ac:dyDescent="0.2">
      <c r="A915" s="12"/>
      <c r="B915" s="21"/>
      <c r="E915" s="4"/>
      <c r="F915" s="4"/>
    </row>
    <row r="916" spans="1:6" s="10" customFormat="1" x14ac:dyDescent="0.2">
      <c r="B916" s="21"/>
      <c r="E916" s="4"/>
      <c r="F916" s="4"/>
    </row>
    <row r="917" spans="1:6" s="10" customFormat="1" x14ac:dyDescent="0.2">
      <c r="B917" s="21"/>
      <c r="E917" s="4"/>
      <c r="F917" s="4"/>
    </row>
    <row r="918" spans="1:6" s="10" customFormat="1" x14ac:dyDescent="0.2">
      <c r="B918" s="21"/>
      <c r="E918" s="4"/>
      <c r="F918" s="4"/>
    </row>
    <row r="919" spans="1:6" s="10" customFormat="1" x14ac:dyDescent="0.2">
      <c r="B919" s="21"/>
      <c r="E919" s="4"/>
      <c r="F919" s="4"/>
    </row>
    <row r="920" spans="1:6" s="10" customFormat="1" x14ac:dyDescent="0.2">
      <c r="B920" s="21"/>
      <c r="E920" s="4"/>
      <c r="F920" s="4"/>
    </row>
    <row r="921" spans="1:6" s="10" customFormat="1" x14ac:dyDescent="0.2">
      <c r="B921" s="21"/>
      <c r="E921" s="4"/>
      <c r="F921" s="4"/>
    </row>
    <row r="922" spans="1:6" s="10" customFormat="1" x14ac:dyDescent="0.2">
      <c r="B922" s="21"/>
      <c r="E922" s="4"/>
      <c r="F922" s="4"/>
    </row>
    <row r="923" spans="1:6" s="10" customFormat="1" x14ac:dyDescent="0.2">
      <c r="B923" s="21"/>
      <c r="E923" s="4"/>
      <c r="F923" s="4"/>
    </row>
    <row r="924" spans="1:6" s="10" customFormat="1" x14ac:dyDescent="0.2">
      <c r="B924" s="21"/>
      <c r="E924" s="4"/>
      <c r="F924" s="4"/>
    </row>
    <row r="925" spans="1:6" s="10" customFormat="1" x14ac:dyDescent="0.2">
      <c r="B925" s="2"/>
      <c r="E925" s="4"/>
      <c r="F925" s="4"/>
    </row>
    <row r="926" spans="1:6" s="10" customFormat="1" x14ac:dyDescent="0.2">
      <c r="B926" s="7"/>
      <c r="E926" s="4"/>
      <c r="F926" s="4"/>
    </row>
    <row r="927" spans="1:6" s="10" customFormat="1" x14ac:dyDescent="0.2">
      <c r="B927" s="2"/>
      <c r="E927" s="4"/>
      <c r="F927" s="4"/>
    </row>
    <row r="928" spans="1:6" s="10" customFormat="1" x14ac:dyDescent="0.2">
      <c r="B928" s="2"/>
      <c r="E928" s="4"/>
      <c r="F928" s="4"/>
    </row>
    <row r="929" spans="2:6" s="10" customFormat="1" x14ac:dyDescent="0.2">
      <c r="B929" s="2"/>
      <c r="E929" s="4"/>
      <c r="F929" s="4"/>
    </row>
    <row r="930" spans="2:6" s="10" customFormat="1" x14ac:dyDescent="0.2">
      <c r="B930" s="2"/>
      <c r="E930" s="4"/>
      <c r="F930" s="4"/>
    </row>
    <row r="931" spans="2:6" s="10" customFormat="1" x14ac:dyDescent="0.2">
      <c r="B931" s="2"/>
      <c r="E931" s="4"/>
      <c r="F931" s="4"/>
    </row>
    <row r="932" spans="2:6" s="10" customFormat="1" x14ac:dyDescent="0.2">
      <c r="B932" s="2"/>
      <c r="E932" s="4"/>
      <c r="F932" s="4"/>
    </row>
    <row r="933" spans="2:6" s="10" customFormat="1" x14ac:dyDescent="0.2">
      <c r="B933" s="2"/>
      <c r="E933" s="4"/>
      <c r="F933" s="4"/>
    </row>
    <row r="934" spans="2:6" s="10" customFormat="1" x14ac:dyDescent="0.2">
      <c r="B934" s="2"/>
      <c r="E934" s="4"/>
      <c r="F934" s="4"/>
    </row>
    <row r="935" spans="2:6" s="10" customFormat="1" x14ac:dyDescent="0.2">
      <c r="B935" s="2"/>
      <c r="C935" s="1"/>
      <c r="D935" s="1"/>
      <c r="E935" s="4"/>
      <c r="F935" s="4"/>
    </row>
    <row r="936" spans="2:6" s="10" customFormat="1" x14ac:dyDescent="0.2">
      <c r="B936" s="2"/>
      <c r="C936" s="1"/>
      <c r="D936" s="1"/>
      <c r="E936" s="4"/>
      <c r="F936" s="4"/>
    </row>
  </sheetData>
  <sortState xmlns:xlrd2="http://schemas.microsoft.com/office/spreadsheetml/2017/richdata2" ref="B292:G311">
    <sortCondition descending="1" ref="B292:B311"/>
  </sortState>
  <mergeCells count="6">
    <mergeCell ref="A697:D697"/>
    <mergeCell ref="A698:D698"/>
    <mergeCell ref="A700:D700"/>
    <mergeCell ref="A1:E1"/>
    <mergeCell ref="A2:E2"/>
    <mergeCell ref="A4:E4"/>
  </mergeCells>
  <phoneticPr fontId="1" type="noConversion"/>
  <pageMargins left="0.55118110236220474" right="0.55118110236220474" top="0.39370078740157483" bottom="0.39370078740157483" header="0.51181102362204722" footer="0.51181102362204722"/>
  <pageSetup scale="83" orientation="portrait" horizontalDpi="1200" verticalDpi="1200" r:id="rId1"/>
  <headerFooter alignWithMargins="0"/>
  <rowBreaks count="12" manualBreakCount="12">
    <brk id="74" max="8" man="1"/>
    <brk id="166" max="16383" man="1"/>
    <brk id="253" max="16383" man="1"/>
    <brk id="341" max="16383" man="1"/>
    <brk id="392" max="16383" man="1"/>
    <brk id="460" max="16383" man="1"/>
    <brk id="528" max="16383" man="1"/>
    <brk id="595" max="16383" man="1"/>
    <brk id="663" max="16383" man="1"/>
    <brk id="732" max="16383" man="1"/>
    <brk id="800" max="16383" man="1"/>
    <brk id="86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99"/>
  <sheetViews>
    <sheetView topLeftCell="A216" workbookViewId="0">
      <selection activeCell="B232" sqref="B232"/>
    </sheetView>
  </sheetViews>
  <sheetFormatPr defaultRowHeight="12.75" x14ac:dyDescent="0.2"/>
  <cols>
    <col min="1" max="1" width="3" bestFit="1" customWidth="1"/>
    <col min="3" max="3" width="20.7109375" bestFit="1" customWidth="1"/>
    <col min="4" max="4" width="5.42578125" bestFit="1" customWidth="1"/>
    <col min="5" max="5" width="7.5703125" bestFit="1" customWidth="1"/>
  </cols>
  <sheetData>
    <row r="1" spans="1:8" ht="15.75" x14ac:dyDescent="0.25">
      <c r="B1" s="10"/>
      <c r="C1" s="40" t="s">
        <v>300</v>
      </c>
      <c r="D1" s="10"/>
      <c r="E1" s="10"/>
    </row>
    <row r="2" spans="1:8" ht="12.75" customHeight="1" x14ac:dyDescent="0.2">
      <c r="B2" s="10"/>
      <c r="C2" s="44" t="s">
        <v>1208</v>
      </c>
      <c r="D2" s="10"/>
      <c r="E2" s="10"/>
    </row>
    <row r="4" spans="1:8" x14ac:dyDescent="0.2">
      <c r="A4" s="10"/>
      <c r="B4" s="7" t="s">
        <v>45</v>
      </c>
      <c r="C4" s="10"/>
      <c r="D4" s="12" t="s">
        <v>225</v>
      </c>
      <c r="E4" s="14" t="s">
        <v>302</v>
      </c>
      <c r="F4" s="8" t="s">
        <v>206</v>
      </c>
      <c r="G4" s="14" t="s">
        <v>28</v>
      </c>
    </row>
    <row r="5" spans="1:8" x14ac:dyDescent="0.2">
      <c r="A5" s="13">
        <f>_xlfn.RANK.EQ(B5,$B$5:$B$22)</f>
        <v>1</v>
      </c>
      <c r="B5" s="4">
        <v>471</v>
      </c>
      <c r="C5" s="10" t="s">
        <v>133</v>
      </c>
      <c r="D5" s="10" t="s">
        <v>184</v>
      </c>
      <c r="E5" s="13" t="s">
        <v>291</v>
      </c>
      <c r="F5" s="4">
        <v>93</v>
      </c>
      <c r="G5" s="4">
        <v>24</v>
      </c>
    </row>
    <row r="6" spans="1:8" x14ac:dyDescent="0.2">
      <c r="A6" s="13">
        <f t="shared" ref="A6:A19" si="0">_xlfn.RANK.EQ(B6,$B$5:$B$22)</f>
        <v>2</v>
      </c>
      <c r="B6" s="4">
        <v>425</v>
      </c>
      <c r="C6" s="10" t="s">
        <v>201</v>
      </c>
      <c r="D6" s="10" t="s">
        <v>107</v>
      </c>
      <c r="E6" s="13" t="s">
        <v>293</v>
      </c>
      <c r="F6" s="4">
        <v>91</v>
      </c>
      <c r="G6" s="4">
        <v>24</v>
      </c>
    </row>
    <row r="7" spans="1:8" x14ac:dyDescent="0.2">
      <c r="A7" s="13">
        <f t="shared" si="0"/>
        <v>3</v>
      </c>
      <c r="B7" s="4">
        <v>406</v>
      </c>
      <c r="C7" s="10" t="s">
        <v>437</v>
      </c>
      <c r="D7" s="10" t="s">
        <v>179</v>
      </c>
      <c r="E7" s="13" t="s">
        <v>512</v>
      </c>
      <c r="F7" s="4">
        <v>85</v>
      </c>
      <c r="G7" s="4">
        <v>24</v>
      </c>
    </row>
    <row r="8" spans="1:8" x14ac:dyDescent="0.2">
      <c r="A8" s="13">
        <f t="shared" si="0"/>
        <v>4</v>
      </c>
      <c r="B8" s="4">
        <v>405</v>
      </c>
      <c r="C8" s="10" t="s">
        <v>201</v>
      </c>
      <c r="D8" s="10" t="s">
        <v>107</v>
      </c>
      <c r="E8" s="13" t="s">
        <v>291</v>
      </c>
      <c r="F8" s="4">
        <v>88</v>
      </c>
      <c r="G8" s="4">
        <v>22</v>
      </c>
    </row>
    <row r="9" spans="1:8" x14ac:dyDescent="0.2">
      <c r="A9" s="13">
        <f t="shared" si="0"/>
        <v>5</v>
      </c>
      <c r="B9" s="4">
        <v>404</v>
      </c>
      <c r="C9" s="10" t="s">
        <v>439</v>
      </c>
      <c r="D9" s="10" t="s">
        <v>794</v>
      </c>
      <c r="E9" s="13" t="s">
        <v>1018</v>
      </c>
      <c r="F9" s="4">
        <v>93</v>
      </c>
      <c r="G9" s="4">
        <v>24</v>
      </c>
    </row>
    <row r="10" spans="1:8" x14ac:dyDescent="0.2">
      <c r="A10" s="13">
        <f t="shared" si="0"/>
        <v>6</v>
      </c>
      <c r="B10" s="4">
        <v>398</v>
      </c>
      <c r="C10" s="10" t="s">
        <v>436</v>
      </c>
      <c r="D10" s="10" t="s">
        <v>2</v>
      </c>
      <c r="E10" s="13" t="s">
        <v>455</v>
      </c>
      <c r="F10" s="4">
        <v>88</v>
      </c>
      <c r="G10" s="4">
        <v>24</v>
      </c>
    </row>
    <row r="11" spans="1:8" x14ac:dyDescent="0.2">
      <c r="A11" s="13">
        <f t="shared" si="0"/>
        <v>7</v>
      </c>
      <c r="B11" s="4">
        <v>393</v>
      </c>
      <c r="C11" s="10" t="s">
        <v>456</v>
      </c>
      <c r="D11" s="10" t="s">
        <v>183</v>
      </c>
      <c r="E11" s="13" t="s">
        <v>455</v>
      </c>
      <c r="F11" s="4">
        <v>94</v>
      </c>
      <c r="G11" s="4">
        <v>24</v>
      </c>
    </row>
    <row r="12" spans="1:8" x14ac:dyDescent="0.2">
      <c r="A12" s="13">
        <f t="shared" si="0"/>
        <v>8</v>
      </c>
      <c r="B12" s="4">
        <v>388</v>
      </c>
      <c r="C12" s="10" t="s">
        <v>1034</v>
      </c>
      <c r="D12" s="10" t="s">
        <v>184</v>
      </c>
      <c r="E12" s="13" t="s">
        <v>1103</v>
      </c>
      <c r="F12" s="4">
        <v>80</v>
      </c>
      <c r="G12" s="4">
        <v>22</v>
      </c>
    </row>
    <row r="13" spans="1:8" x14ac:dyDescent="0.2">
      <c r="A13" s="13">
        <f t="shared" si="0"/>
        <v>9</v>
      </c>
      <c r="B13" s="4">
        <v>381</v>
      </c>
      <c r="C13" s="10" t="s">
        <v>201</v>
      </c>
      <c r="D13" s="10" t="s">
        <v>107</v>
      </c>
      <c r="E13" s="13" t="s">
        <v>385</v>
      </c>
      <c r="F13" s="4">
        <v>82</v>
      </c>
      <c r="G13" s="4">
        <v>23</v>
      </c>
      <c r="H13" s="35"/>
    </row>
    <row r="14" spans="1:8" x14ac:dyDescent="0.2">
      <c r="A14" s="13">
        <f t="shared" si="0"/>
        <v>10</v>
      </c>
      <c r="B14" s="4">
        <v>374</v>
      </c>
      <c r="C14" s="10" t="s">
        <v>437</v>
      </c>
      <c r="D14" s="10" t="s">
        <v>179</v>
      </c>
      <c r="E14" s="13" t="s">
        <v>455</v>
      </c>
      <c r="F14" s="4">
        <v>84</v>
      </c>
      <c r="G14" s="4">
        <v>24</v>
      </c>
    </row>
    <row r="15" spans="1:8" x14ac:dyDescent="0.2">
      <c r="A15" s="13">
        <f t="shared" si="0"/>
        <v>11</v>
      </c>
      <c r="B15" s="4">
        <v>364</v>
      </c>
      <c r="C15" s="20" t="s">
        <v>208</v>
      </c>
      <c r="D15" s="10" t="s">
        <v>209</v>
      </c>
      <c r="E15" s="13" t="s">
        <v>385</v>
      </c>
      <c r="F15" s="4">
        <v>89</v>
      </c>
      <c r="G15" s="4">
        <v>24</v>
      </c>
    </row>
    <row r="16" spans="1:8" x14ac:dyDescent="0.2">
      <c r="A16" s="13">
        <f t="shared" si="0"/>
        <v>12</v>
      </c>
      <c r="B16" s="4">
        <v>362</v>
      </c>
      <c r="C16" s="10" t="s">
        <v>168</v>
      </c>
      <c r="D16" s="10" t="s">
        <v>179</v>
      </c>
      <c r="E16" s="13" t="s">
        <v>293</v>
      </c>
      <c r="F16" s="4">
        <v>81</v>
      </c>
      <c r="G16" s="4">
        <v>22</v>
      </c>
    </row>
    <row r="17" spans="1:10" x14ac:dyDescent="0.2">
      <c r="A17" s="13">
        <f t="shared" si="0"/>
        <v>13</v>
      </c>
      <c r="B17" s="4">
        <v>352</v>
      </c>
      <c r="C17" s="10" t="s">
        <v>419</v>
      </c>
      <c r="D17" s="9" t="s">
        <v>107</v>
      </c>
      <c r="E17" s="13" t="s">
        <v>403</v>
      </c>
      <c r="F17" s="4">
        <v>94</v>
      </c>
      <c r="G17" s="4">
        <v>24</v>
      </c>
    </row>
    <row r="18" spans="1:10" x14ac:dyDescent="0.2">
      <c r="A18" s="13">
        <f t="shared" si="0"/>
        <v>13</v>
      </c>
      <c r="B18" s="4">
        <v>352</v>
      </c>
      <c r="C18" s="10" t="s">
        <v>436</v>
      </c>
      <c r="D18" s="10" t="s">
        <v>2</v>
      </c>
      <c r="E18" s="13" t="s">
        <v>403</v>
      </c>
      <c r="F18" s="4">
        <v>94</v>
      </c>
      <c r="G18" s="4">
        <v>24</v>
      </c>
    </row>
    <row r="19" spans="1:10" x14ac:dyDescent="0.2">
      <c r="A19" s="13">
        <f t="shared" si="0"/>
        <v>13</v>
      </c>
      <c r="B19" s="4">
        <v>352</v>
      </c>
      <c r="C19" s="10" t="s">
        <v>437</v>
      </c>
      <c r="D19" s="10" t="s">
        <v>179</v>
      </c>
      <c r="E19" s="13" t="s">
        <v>403</v>
      </c>
      <c r="F19" s="4">
        <v>95</v>
      </c>
      <c r="G19" s="4">
        <v>24</v>
      </c>
    </row>
    <row r="20" spans="1:10" x14ac:dyDescent="0.2">
      <c r="A20" s="13"/>
      <c r="B20" s="4">
        <v>350</v>
      </c>
      <c r="C20" s="20" t="s">
        <v>170</v>
      </c>
      <c r="D20" s="10" t="s">
        <v>1</v>
      </c>
      <c r="E20" s="13" t="s">
        <v>385</v>
      </c>
      <c r="F20" s="4">
        <v>83</v>
      </c>
      <c r="G20" s="4">
        <v>24</v>
      </c>
    </row>
    <row r="21" spans="1:10" x14ac:dyDescent="0.2">
      <c r="A21" s="13"/>
      <c r="B21" s="4">
        <v>347</v>
      </c>
      <c r="C21" s="10" t="s">
        <v>167</v>
      </c>
      <c r="D21" s="10" t="s">
        <v>182</v>
      </c>
      <c r="E21" s="13" t="s">
        <v>166</v>
      </c>
      <c r="F21" s="4">
        <v>85</v>
      </c>
      <c r="G21" s="4">
        <v>22</v>
      </c>
    </row>
    <row r="22" spans="1:10" x14ac:dyDescent="0.2">
      <c r="A22" s="13"/>
      <c r="B22" s="4">
        <v>345</v>
      </c>
      <c r="C22" s="10" t="s">
        <v>140</v>
      </c>
      <c r="D22" s="10" t="s">
        <v>2</v>
      </c>
      <c r="E22" s="13" t="s">
        <v>166</v>
      </c>
      <c r="F22" s="4">
        <v>81</v>
      </c>
      <c r="G22" s="4">
        <v>22</v>
      </c>
    </row>
    <row r="23" spans="1:10" x14ac:dyDescent="0.2">
      <c r="A23" s="10"/>
      <c r="B23" s="1"/>
      <c r="C23" s="10"/>
      <c r="D23" s="10"/>
      <c r="E23" s="13"/>
      <c r="I23" s="4"/>
    </row>
    <row r="24" spans="1:10" x14ac:dyDescent="0.2">
      <c r="A24" s="10"/>
      <c r="B24" s="7" t="s">
        <v>9</v>
      </c>
      <c r="C24" s="10"/>
      <c r="D24" s="12" t="s">
        <v>225</v>
      </c>
      <c r="E24" s="14" t="s">
        <v>302</v>
      </c>
      <c r="F24" s="8" t="s">
        <v>207</v>
      </c>
      <c r="G24" s="8" t="s">
        <v>206</v>
      </c>
      <c r="H24" s="14" t="s">
        <v>28</v>
      </c>
    </row>
    <row r="25" spans="1:10" x14ac:dyDescent="0.2">
      <c r="A25" s="10"/>
      <c r="B25" s="73" t="s">
        <v>861</v>
      </c>
      <c r="C25" s="10"/>
      <c r="D25" s="12"/>
      <c r="E25" s="14"/>
      <c r="F25" s="8"/>
      <c r="G25" s="8"/>
      <c r="H25" s="14"/>
    </row>
    <row r="26" spans="1:10" x14ac:dyDescent="0.2">
      <c r="A26" s="13">
        <f>_xlfn.RANK.EQ(B26,$B$26:$B$45)</f>
        <v>1</v>
      </c>
      <c r="B26" s="48">
        <f t="shared" ref="B26:B46" si="1">F26/G26</f>
        <v>5.064516129032258</v>
      </c>
      <c r="C26" s="10" t="s">
        <v>133</v>
      </c>
      <c r="D26" s="10" t="s">
        <v>184</v>
      </c>
      <c r="E26" s="13" t="s">
        <v>291</v>
      </c>
      <c r="F26" s="4">
        <v>471</v>
      </c>
      <c r="G26" s="4">
        <v>93</v>
      </c>
      <c r="H26" s="4">
        <v>24</v>
      </c>
      <c r="J26" s="62"/>
    </row>
    <row r="27" spans="1:10" x14ac:dyDescent="0.2">
      <c r="A27" s="13">
        <f t="shared" ref="A27:A45" si="2">_xlfn.RANK.EQ(B27,$B$26:$B$45)</f>
        <v>2</v>
      </c>
      <c r="B27" s="48">
        <f t="shared" si="1"/>
        <v>4.8499999999999996</v>
      </c>
      <c r="C27" s="10" t="s">
        <v>1034</v>
      </c>
      <c r="D27" s="10" t="s">
        <v>184</v>
      </c>
      <c r="E27" s="13" t="s">
        <v>1103</v>
      </c>
      <c r="F27" s="4">
        <v>388</v>
      </c>
      <c r="G27" s="4">
        <v>80</v>
      </c>
      <c r="H27" s="4">
        <v>22</v>
      </c>
      <c r="J27" s="62"/>
    </row>
    <row r="28" spans="1:10" x14ac:dyDescent="0.2">
      <c r="A28" s="13">
        <f t="shared" si="2"/>
        <v>3</v>
      </c>
      <c r="B28" s="58">
        <f t="shared" si="1"/>
        <v>4.84375</v>
      </c>
      <c r="C28" s="12" t="s">
        <v>1034</v>
      </c>
      <c r="D28" s="12" t="s">
        <v>184</v>
      </c>
      <c r="E28" s="25" t="s">
        <v>1160</v>
      </c>
      <c r="F28" s="14">
        <v>310</v>
      </c>
      <c r="G28" s="14">
        <v>64</v>
      </c>
      <c r="H28" s="14">
        <v>18</v>
      </c>
      <c r="J28" s="62"/>
    </row>
    <row r="29" spans="1:10" x14ac:dyDescent="0.2">
      <c r="A29" s="13">
        <f t="shared" si="2"/>
        <v>4</v>
      </c>
      <c r="B29" s="48">
        <f t="shared" si="1"/>
        <v>4.830985915492958</v>
      </c>
      <c r="C29" s="10" t="s">
        <v>46</v>
      </c>
      <c r="D29" s="10" t="s">
        <v>181</v>
      </c>
      <c r="E29" s="13" t="s">
        <v>10</v>
      </c>
      <c r="F29" s="4">
        <v>343</v>
      </c>
      <c r="G29" s="4">
        <v>71</v>
      </c>
      <c r="H29" s="4">
        <v>20</v>
      </c>
      <c r="J29" s="62"/>
    </row>
    <row r="30" spans="1:10" x14ac:dyDescent="0.2">
      <c r="A30" s="13">
        <f t="shared" si="2"/>
        <v>5</v>
      </c>
      <c r="B30" s="48">
        <f t="shared" si="1"/>
        <v>4.776470588235294</v>
      </c>
      <c r="C30" s="10" t="s">
        <v>437</v>
      </c>
      <c r="D30" s="10" t="s">
        <v>179</v>
      </c>
      <c r="E30" s="13" t="s">
        <v>512</v>
      </c>
      <c r="F30" s="4">
        <v>406</v>
      </c>
      <c r="G30" s="4">
        <v>85</v>
      </c>
      <c r="H30" s="4">
        <v>24</v>
      </c>
      <c r="J30" s="62"/>
    </row>
    <row r="31" spans="1:10" x14ac:dyDescent="0.2">
      <c r="A31" s="13">
        <f t="shared" si="2"/>
        <v>6</v>
      </c>
      <c r="B31" s="48">
        <f t="shared" si="1"/>
        <v>4.6703296703296706</v>
      </c>
      <c r="C31" s="10" t="s">
        <v>201</v>
      </c>
      <c r="D31" s="10" t="s">
        <v>107</v>
      </c>
      <c r="E31" s="13" t="s">
        <v>293</v>
      </c>
      <c r="F31" s="4">
        <v>425</v>
      </c>
      <c r="G31" s="4">
        <v>91</v>
      </c>
      <c r="H31" s="4">
        <v>24</v>
      </c>
      <c r="J31" s="62"/>
    </row>
    <row r="32" spans="1:10" x14ac:dyDescent="0.2">
      <c r="A32" s="13">
        <f t="shared" si="2"/>
        <v>7</v>
      </c>
      <c r="B32" s="48">
        <f t="shared" si="1"/>
        <v>4.6463414634146343</v>
      </c>
      <c r="C32" s="10" t="s">
        <v>201</v>
      </c>
      <c r="D32" s="10" t="s">
        <v>107</v>
      </c>
      <c r="E32" s="13" t="s">
        <v>385</v>
      </c>
      <c r="F32" s="4">
        <v>381</v>
      </c>
      <c r="G32" s="4">
        <v>82</v>
      </c>
      <c r="H32" s="4">
        <v>23</v>
      </c>
      <c r="J32" s="62"/>
    </row>
    <row r="33" spans="1:10" x14ac:dyDescent="0.2">
      <c r="A33" s="13">
        <f t="shared" si="2"/>
        <v>8</v>
      </c>
      <c r="B33" s="48">
        <f t="shared" si="1"/>
        <v>4.6022727272727275</v>
      </c>
      <c r="C33" s="10" t="s">
        <v>201</v>
      </c>
      <c r="D33" s="10" t="s">
        <v>107</v>
      </c>
      <c r="E33" s="13" t="s">
        <v>291</v>
      </c>
      <c r="F33" s="4">
        <v>405</v>
      </c>
      <c r="G33" s="4">
        <v>88</v>
      </c>
      <c r="H33" s="4">
        <v>22</v>
      </c>
      <c r="J33" s="62"/>
    </row>
    <row r="34" spans="1:10" x14ac:dyDescent="0.2">
      <c r="A34" s="13">
        <f t="shared" si="2"/>
        <v>9</v>
      </c>
      <c r="B34" s="48">
        <f t="shared" si="1"/>
        <v>4.5227272727272725</v>
      </c>
      <c r="C34" s="10" t="s">
        <v>436</v>
      </c>
      <c r="D34" s="10" t="s">
        <v>2</v>
      </c>
      <c r="E34" s="13" t="s">
        <v>455</v>
      </c>
      <c r="F34" s="4">
        <v>398</v>
      </c>
      <c r="G34" s="4">
        <v>88</v>
      </c>
      <c r="H34" s="4">
        <v>24</v>
      </c>
      <c r="J34" s="62"/>
    </row>
    <row r="35" spans="1:10" x14ac:dyDescent="0.2">
      <c r="A35" s="13">
        <f t="shared" si="2"/>
        <v>10</v>
      </c>
      <c r="B35" s="89">
        <f t="shared" si="1"/>
        <v>4.5</v>
      </c>
      <c r="C35" s="12" t="s">
        <v>1034</v>
      </c>
      <c r="D35" s="12" t="s">
        <v>184</v>
      </c>
      <c r="E35" s="25" t="s">
        <v>1207</v>
      </c>
      <c r="F35" s="14">
        <v>315</v>
      </c>
      <c r="G35" s="14">
        <v>70</v>
      </c>
      <c r="H35" s="14">
        <v>20</v>
      </c>
      <c r="J35" s="62"/>
    </row>
    <row r="36" spans="1:10" x14ac:dyDescent="0.2">
      <c r="A36" s="13">
        <f t="shared" si="2"/>
        <v>11</v>
      </c>
      <c r="B36" s="48">
        <f t="shared" si="1"/>
        <v>4.4691358024691361</v>
      </c>
      <c r="C36" s="10" t="s">
        <v>168</v>
      </c>
      <c r="D36" s="10" t="s">
        <v>179</v>
      </c>
      <c r="E36" s="13" t="s">
        <v>293</v>
      </c>
      <c r="F36" s="4">
        <v>362</v>
      </c>
      <c r="G36" s="4">
        <v>81</v>
      </c>
      <c r="H36" s="4">
        <v>22</v>
      </c>
      <c r="J36" s="62"/>
    </row>
    <row r="37" spans="1:10" ht="12.75" customHeight="1" x14ac:dyDescent="0.2">
      <c r="A37" s="13">
        <f t="shared" si="2"/>
        <v>12</v>
      </c>
      <c r="B37" s="48">
        <f t="shared" si="1"/>
        <v>4.4523809523809526</v>
      </c>
      <c r="C37" s="10" t="s">
        <v>437</v>
      </c>
      <c r="D37" s="10" t="s">
        <v>179</v>
      </c>
      <c r="E37" s="13" t="s">
        <v>455</v>
      </c>
      <c r="F37" s="4">
        <v>374</v>
      </c>
      <c r="G37" s="4">
        <v>84</v>
      </c>
      <c r="H37" s="4">
        <v>24</v>
      </c>
      <c r="J37" s="62"/>
    </row>
    <row r="38" spans="1:10" ht="12.75" customHeight="1" x14ac:dyDescent="0.2">
      <c r="A38" s="13">
        <f t="shared" si="2"/>
        <v>13</v>
      </c>
      <c r="B38" s="48">
        <f t="shared" si="1"/>
        <v>4.344086021505376</v>
      </c>
      <c r="C38" s="10" t="s">
        <v>439</v>
      </c>
      <c r="D38" s="10" t="s">
        <v>794</v>
      </c>
      <c r="E38" s="13" t="s">
        <v>1018</v>
      </c>
      <c r="F38" s="4">
        <v>404</v>
      </c>
      <c r="G38" s="4">
        <v>93</v>
      </c>
      <c r="H38" s="4">
        <v>24</v>
      </c>
      <c r="J38" s="62"/>
    </row>
    <row r="39" spans="1:10" ht="12.75" customHeight="1" x14ac:dyDescent="0.2">
      <c r="A39" s="13">
        <f t="shared" si="2"/>
        <v>14</v>
      </c>
      <c r="B39" s="48">
        <f t="shared" si="1"/>
        <v>4.274193548387097</v>
      </c>
      <c r="C39" s="10" t="s">
        <v>839</v>
      </c>
      <c r="D39" s="10" t="s">
        <v>182</v>
      </c>
      <c r="E39" s="13" t="s">
        <v>554</v>
      </c>
      <c r="F39" s="4">
        <v>265</v>
      </c>
      <c r="G39" s="4">
        <v>62</v>
      </c>
      <c r="H39" s="4">
        <v>16</v>
      </c>
      <c r="J39" s="62"/>
    </row>
    <row r="40" spans="1:10" x14ac:dyDescent="0.2">
      <c r="A40" s="13">
        <f t="shared" si="2"/>
        <v>15</v>
      </c>
      <c r="B40" s="48">
        <f t="shared" si="1"/>
        <v>4.2592592592592595</v>
      </c>
      <c r="C40" s="10" t="s">
        <v>140</v>
      </c>
      <c r="D40" s="10" t="s">
        <v>2</v>
      </c>
      <c r="E40" s="13" t="s">
        <v>166</v>
      </c>
      <c r="F40" s="4">
        <v>345</v>
      </c>
      <c r="G40" s="4">
        <v>81</v>
      </c>
      <c r="H40" s="4">
        <v>22</v>
      </c>
      <c r="J40" s="62"/>
    </row>
    <row r="41" spans="1:10" x14ac:dyDescent="0.2">
      <c r="A41" s="13">
        <f t="shared" si="2"/>
        <v>16</v>
      </c>
      <c r="B41" s="48">
        <f t="shared" si="1"/>
        <v>4.2575757575757578</v>
      </c>
      <c r="C41" s="10" t="s">
        <v>52</v>
      </c>
      <c r="D41" s="10" t="s">
        <v>179</v>
      </c>
      <c r="E41" s="13" t="s">
        <v>0</v>
      </c>
      <c r="F41" s="4">
        <v>281</v>
      </c>
      <c r="G41" s="4">
        <v>66</v>
      </c>
      <c r="H41" s="4">
        <v>22</v>
      </c>
      <c r="J41" s="62"/>
    </row>
    <row r="42" spans="1:10" x14ac:dyDescent="0.2">
      <c r="A42" s="13">
        <f t="shared" si="2"/>
        <v>17</v>
      </c>
      <c r="B42" s="48">
        <f t="shared" si="1"/>
        <v>4.2545454545454549</v>
      </c>
      <c r="C42" s="10" t="s">
        <v>56</v>
      </c>
      <c r="D42" s="10" t="s">
        <v>184</v>
      </c>
      <c r="E42" s="13" t="s">
        <v>4</v>
      </c>
      <c r="F42" s="4">
        <v>234</v>
      </c>
      <c r="G42" s="4">
        <v>55</v>
      </c>
      <c r="H42" s="4">
        <v>20</v>
      </c>
      <c r="J42" s="62"/>
    </row>
    <row r="43" spans="1:10" x14ac:dyDescent="0.2">
      <c r="A43" s="13">
        <f t="shared" si="2"/>
        <v>18</v>
      </c>
      <c r="B43" s="48">
        <f t="shared" si="1"/>
        <v>4.2168674698795181</v>
      </c>
      <c r="C43" s="10" t="s">
        <v>170</v>
      </c>
      <c r="D43" s="10" t="s">
        <v>1</v>
      </c>
      <c r="E43" s="13" t="s">
        <v>385</v>
      </c>
      <c r="F43" s="4">
        <v>350</v>
      </c>
      <c r="G43" s="4">
        <v>83</v>
      </c>
      <c r="H43" s="4">
        <v>24</v>
      </c>
      <c r="J43" s="62"/>
    </row>
    <row r="44" spans="1:10" x14ac:dyDescent="0.2">
      <c r="A44" s="13">
        <f t="shared" si="2"/>
        <v>19</v>
      </c>
      <c r="B44" s="48">
        <f t="shared" si="1"/>
        <v>4.2151898734177218</v>
      </c>
      <c r="C44" s="10" t="s">
        <v>130</v>
      </c>
      <c r="D44" s="10" t="s">
        <v>181</v>
      </c>
      <c r="E44" s="13" t="s">
        <v>136</v>
      </c>
      <c r="F44" s="4">
        <v>333</v>
      </c>
      <c r="G44" s="4">
        <v>79</v>
      </c>
      <c r="H44" s="4">
        <v>22</v>
      </c>
      <c r="J44" s="62"/>
    </row>
    <row r="45" spans="1:10" x14ac:dyDescent="0.2">
      <c r="A45" s="13">
        <f t="shared" si="2"/>
        <v>20</v>
      </c>
      <c r="B45" s="48">
        <f t="shared" si="1"/>
        <v>4.1818181818181817</v>
      </c>
      <c r="C45" s="10" t="s">
        <v>47</v>
      </c>
      <c r="D45" s="10" t="s">
        <v>180</v>
      </c>
      <c r="E45" s="13" t="s">
        <v>10</v>
      </c>
      <c r="F45" s="4">
        <v>322</v>
      </c>
      <c r="G45" s="4">
        <v>77</v>
      </c>
      <c r="H45" s="4">
        <v>20</v>
      </c>
      <c r="J45" s="62"/>
    </row>
    <row r="46" spans="1:10" x14ac:dyDescent="0.2">
      <c r="A46" s="10"/>
      <c r="B46" s="48">
        <f t="shared" si="1"/>
        <v>4.1808510638297873</v>
      </c>
      <c r="C46" s="10" t="s">
        <v>456</v>
      </c>
      <c r="D46" s="10" t="s">
        <v>183</v>
      </c>
      <c r="E46" s="13" t="s">
        <v>455</v>
      </c>
      <c r="F46" s="4">
        <v>393</v>
      </c>
      <c r="G46" s="4">
        <v>94</v>
      </c>
      <c r="H46" s="4">
        <v>24</v>
      </c>
      <c r="J46" s="62"/>
    </row>
    <row r="47" spans="1:10" x14ac:dyDescent="0.2">
      <c r="A47" s="10"/>
      <c r="B47" s="1"/>
      <c r="C47" s="10"/>
      <c r="D47" s="10"/>
      <c r="E47" s="13"/>
      <c r="I47" s="4"/>
    </row>
    <row r="48" spans="1:10" x14ac:dyDescent="0.2">
      <c r="A48" s="10"/>
      <c r="B48" s="7" t="s">
        <v>114</v>
      </c>
      <c r="C48" s="10"/>
      <c r="D48" s="12" t="s">
        <v>225</v>
      </c>
      <c r="E48" s="14" t="s">
        <v>302</v>
      </c>
      <c r="F48" s="8" t="s">
        <v>206</v>
      </c>
      <c r="G48" s="14" t="s">
        <v>28</v>
      </c>
    </row>
    <row r="49" spans="1:7" x14ac:dyDescent="0.2">
      <c r="A49" s="13">
        <f t="shared" ref="A49:A63" si="3">_xlfn.RANK.EQ(B49,$B$49:$B$67)</f>
        <v>1</v>
      </c>
      <c r="B49" s="4">
        <v>983</v>
      </c>
      <c r="C49" s="10" t="s">
        <v>796</v>
      </c>
      <c r="D49" s="10" t="s">
        <v>184</v>
      </c>
      <c r="E49" s="13" t="s">
        <v>1103</v>
      </c>
      <c r="F49" s="4">
        <v>90</v>
      </c>
      <c r="G49" s="4">
        <v>24</v>
      </c>
    </row>
    <row r="50" spans="1:7" x14ac:dyDescent="0.2">
      <c r="A50" s="13">
        <f t="shared" si="3"/>
        <v>2</v>
      </c>
      <c r="B50" s="4">
        <v>942</v>
      </c>
      <c r="C50" s="10" t="s">
        <v>435</v>
      </c>
      <c r="D50" s="10" t="s">
        <v>179</v>
      </c>
      <c r="E50" s="13" t="s">
        <v>403</v>
      </c>
      <c r="F50" s="4">
        <v>95</v>
      </c>
      <c r="G50" s="4">
        <v>24</v>
      </c>
    </row>
    <row r="51" spans="1:7" x14ac:dyDescent="0.2">
      <c r="A51" s="13">
        <f t="shared" si="3"/>
        <v>3</v>
      </c>
      <c r="B51" s="4">
        <v>920</v>
      </c>
      <c r="C51" s="10" t="s">
        <v>296</v>
      </c>
      <c r="D51" s="10" t="s">
        <v>1</v>
      </c>
      <c r="E51" s="13" t="s">
        <v>293</v>
      </c>
      <c r="F51" s="4">
        <v>88</v>
      </c>
      <c r="G51" s="4">
        <v>24</v>
      </c>
    </row>
    <row r="52" spans="1:7" x14ac:dyDescent="0.2">
      <c r="A52" s="13">
        <f t="shared" si="3"/>
        <v>4</v>
      </c>
      <c r="B52" s="4">
        <v>918</v>
      </c>
      <c r="C52" s="10" t="s">
        <v>176</v>
      </c>
      <c r="D52" s="10" t="s">
        <v>180</v>
      </c>
      <c r="E52" s="13" t="s">
        <v>291</v>
      </c>
      <c r="F52" s="4">
        <v>99</v>
      </c>
      <c r="G52" s="4">
        <v>24</v>
      </c>
    </row>
    <row r="53" spans="1:7" x14ac:dyDescent="0.2">
      <c r="A53" s="13">
        <f t="shared" si="3"/>
        <v>5</v>
      </c>
      <c r="B53" s="4">
        <v>904</v>
      </c>
      <c r="C53" s="10" t="s">
        <v>295</v>
      </c>
      <c r="D53" s="10" t="s">
        <v>183</v>
      </c>
      <c r="E53" s="13" t="s">
        <v>291</v>
      </c>
      <c r="F53" s="4">
        <v>99</v>
      </c>
      <c r="G53" s="4">
        <v>24</v>
      </c>
    </row>
    <row r="54" spans="1:7" x14ac:dyDescent="0.2">
      <c r="A54" s="13">
        <f t="shared" si="3"/>
        <v>6</v>
      </c>
      <c r="B54" s="4">
        <v>902</v>
      </c>
      <c r="C54" s="10" t="s">
        <v>210</v>
      </c>
      <c r="D54" s="10" t="s">
        <v>179</v>
      </c>
      <c r="E54" s="13" t="s">
        <v>293</v>
      </c>
      <c r="F54" s="4">
        <v>88</v>
      </c>
      <c r="G54" s="4">
        <v>24</v>
      </c>
    </row>
    <row r="55" spans="1:7" x14ac:dyDescent="0.2">
      <c r="A55" s="13">
        <f t="shared" si="3"/>
        <v>7</v>
      </c>
      <c r="B55" s="4">
        <v>899</v>
      </c>
      <c r="C55" s="10" t="s">
        <v>368</v>
      </c>
      <c r="D55" s="10" t="s">
        <v>107</v>
      </c>
      <c r="E55" s="13" t="s">
        <v>123</v>
      </c>
      <c r="F55" s="4">
        <v>80</v>
      </c>
      <c r="G55" s="4"/>
    </row>
    <row r="56" spans="1:7" x14ac:dyDescent="0.2">
      <c r="A56" s="13">
        <f t="shared" si="3"/>
        <v>8</v>
      </c>
      <c r="B56" s="4">
        <v>889</v>
      </c>
      <c r="C56" s="10" t="s">
        <v>390</v>
      </c>
      <c r="D56" s="10" t="s">
        <v>135</v>
      </c>
      <c r="E56" s="13" t="s">
        <v>403</v>
      </c>
      <c r="F56" s="4">
        <v>87</v>
      </c>
      <c r="G56" s="4">
        <v>24</v>
      </c>
    </row>
    <row r="57" spans="1:7" x14ac:dyDescent="0.2">
      <c r="A57" s="13">
        <f t="shared" si="3"/>
        <v>9</v>
      </c>
      <c r="B57" s="4">
        <v>882</v>
      </c>
      <c r="C57" s="10" t="s">
        <v>210</v>
      </c>
      <c r="D57" s="10" t="s">
        <v>179</v>
      </c>
      <c r="E57" s="13" t="s">
        <v>455</v>
      </c>
      <c r="F57" s="4">
        <v>84</v>
      </c>
      <c r="G57" s="4">
        <v>24</v>
      </c>
    </row>
    <row r="58" spans="1:7" x14ac:dyDescent="0.2">
      <c r="A58" s="13">
        <f t="shared" si="3"/>
        <v>10</v>
      </c>
      <c r="B58" s="4">
        <v>879</v>
      </c>
      <c r="C58" s="10" t="s">
        <v>296</v>
      </c>
      <c r="D58" s="10" t="s">
        <v>1</v>
      </c>
      <c r="E58" s="13" t="s">
        <v>385</v>
      </c>
      <c r="F58" s="4">
        <v>83</v>
      </c>
      <c r="G58" s="4">
        <v>24</v>
      </c>
    </row>
    <row r="59" spans="1:7" x14ac:dyDescent="0.2">
      <c r="A59" s="13">
        <f t="shared" si="3"/>
        <v>11</v>
      </c>
      <c r="B59" s="4">
        <v>876</v>
      </c>
      <c r="C59" s="10" t="s">
        <v>1050</v>
      </c>
      <c r="D59" s="10" t="s">
        <v>181</v>
      </c>
      <c r="E59" s="13" t="s">
        <v>1018</v>
      </c>
      <c r="F59" s="4">
        <v>89</v>
      </c>
      <c r="G59" s="4">
        <v>24</v>
      </c>
    </row>
    <row r="60" spans="1:7" x14ac:dyDescent="0.2">
      <c r="A60" s="13">
        <f t="shared" si="3"/>
        <v>12</v>
      </c>
      <c r="B60" s="4">
        <v>875</v>
      </c>
      <c r="C60" s="10" t="s">
        <v>432</v>
      </c>
      <c r="D60" s="10" t="s">
        <v>182</v>
      </c>
      <c r="E60" s="13" t="s">
        <v>403</v>
      </c>
      <c r="F60" s="4">
        <v>99</v>
      </c>
      <c r="G60" s="4">
        <v>24</v>
      </c>
    </row>
    <row r="61" spans="1:7" x14ac:dyDescent="0.2">
      <c r="A61" s="13">
        <f t="shared" si="3"/>
        <v>13</v>
      </c>
      <c r="B61" s="4">
        <v>860</v>
      </c>
      <c r="C61" s="10" t="s">
        <v>169</v>
      </c>
      <c r="D61" s="10" t="s">
        <v>182</v>
      </c>
      <c r="E61" s="13" t="s">
        <v>166</v>
      </c>
      <c r="F61" s="4">
        <v>85</v>
      </c>
      <c r="G61" s="4">
        <v>22</v>
      </c>
    </row>
    <row r="62" spans="1:7" x14ac:dyDescent="0.2">
      <c r="A62" s="13">
        <f t="shared" si="3"/>
        <v>14</v>
      </c>
      <c r="B62" s="4">
        <v>858</v>
      </c>
      <c r="C62" s="10" t="s">
        <v>432</v>
      </c>
      <c r="D62" s="10" t="s">
        <v>481</v>
      </c>
      <c r="E62" s="13" t="s">
        <v>455</v>
      </c>
      <c r="F62" s="4">
        <v>87</v>
      </c>
      <c r="G62" s="4">
        <v>24</v>
      </c>
    </row>
    <row r="63" spans="1:7" x14ac:dyDescent="0.2">
      <c r="A63" s="13">
        <f t="shared" si="3"/>
        <v>15</v>
      </c>
      <c r="B63" s="4">
        <v>857</v>
      </c>
      <c r="C63" s="10" t="s">
        <v>297</v>
      </c>
      <c r="D63" s="10" t="s">
        <v>180</v>
      </c>
      <c r="E63" s="13" t="s">
        <v>293</v>
      </c>
      <c r="F63" s="4">
        <v>91</v>
      </c>
      <c r="G63" s="4">
        <v>24</v>
      </c>
    </row>
    <row r="64" spans="1:7" x14ac:dyDescent="0.2">
      <c r="A64" s="13"/>
      <c r="B64" s="4">
        <v>845</v>
      </c>
      <c r="C64" s="10" t="s">
        <v>533</v>
      </c>
      <c r="D64" s="10" t="s">
        <v>1</v>
      </c>
      <c r="E64" s="13" t="s">
        <v>1018</v>
      </c>
      <c r="F64" s="4">
        <v>86</v>
      </c>
      <c r="G64" s="4">
        <v>24</v>
      </c>
    </row>
    <row r="65" spans="1:9" x14ac:dyDescent="0.2">
      <c r="A65" s="13"/>
      <c r="B65" s="4">
        <v>844</v>
      </c>
      <c r="C65" s="10" t="s">
        <v>535</v>
      </c>
      <c r="D65" s="10" t="s">
        <v>179</v>
      </c>
      <c r="E65" s="13" t="s">
        <v>512</v>
      </c>
      <c r="F65" s="4">
        <v>83</v>
      </c>
      <c r="G65" s="4">
        <v>24</v>
      </c>
      <c r="I65" s="4"/>
    </row>
    <row r="66" spans="1:9" x14ac:dyDescent="0.2">
      <c r="A66" s="13"/>
      <c r="B66" s="4">
        <v>842</v>
      </c>
      <c r="C66" s="10" t="s">
        <v>57</v>
      </c>
      <c r="D66" s="10" t="s">
        <v>180</v>
      </c>
      <c r="E66" s="13" t="s">
        <v>6</v>
      </c>
      <c r="F66" s="4">
        <v>79</v>
      </c>
      <c r="G66" s="4">
        <v>20</v>
      </c>
      <c r="I66" s="4"/>
    </row>
    <row r="67" spans="1:9" x14ac:dyDescent="0.2">
      <c r="A67" s="13"/>
      <c r="B67" s="4">
        <v>837</v>
      </c>
      <c r="C67" s="10" t="s">
        <v>211</v>
      </c>
      <c r="D67" s="10" t="s">
        <v>2</v>
      </c>
      <c r="E67" s="13" t="s">
        <v>403</v>
      </c>
      <c r="F67" s="4">
        <v>94</v>
      </c>
      <c r="G67" s="4">
        <v>24</v>
      </c>
      <c r="I67" s="4"/>
    </row>
    <row r="68" spans="1:9" x14ac:dyDescent="0.2">
      <c r="A68" s="10"/>
      <c r="B68" s="1"/>
      <c r="C68" s="10"/>
      <c r="D68" s="10"/>
      <c r="E68" s="13"/>
      <c r="I68" s="4"/>
    </row>
    <row r="69" spans="1:9" x14ac:dyDescent="0.2">
      <c r="A69" s="10"/>
      <c r="B69" s="5" t="s">
        <v>29</v>
      </c>
      <c r="C69" s="10"/>
      <c r="D69" s="10"/>
      <c r="E69" s="13"/>
      <c r="I69" s="4"/>
    </row>
    <row r="70" spans="1:9" x14ac:dyDescent="0.2">
      <c r="A70" s="10"/>
      <c r="B70" s="1"/>
      <c r="C70" s="10"/>
      <c r="D70" s="10"/>
      <c r="E70" s="13"/>
      <c r="I70" s="4"/>
    </row>
    <row r="71" spans="1:9" x14ac:dyDescent="0.2">
      <c r="A71" s="10"/>
      <c r="B71" s="7" t="s">
        <v>115</v>
      </c>
      <c r="C71" s="10"/>
      <c r="D71" s="12" t="s">
        <v>225</v>
      </c>
      <c r="E71" s="14" t="s">
        <v>302</v>
      </c>
      <c r="F71" s="8" t="s">
        <v>212</v>
      </c>
      <c r="G71" s="8" t="s">
        <v>206</v>
      </c>
      <c r="H71" s="14" t="s">
        <v>28</v>
      </c>
    </row>
    <row r="72" spans="1:9" x14ac:dyDescent="0.2">
      <c r="A72" s="10"/>
      <c r="B72" s="73" t="s">
        <v>861</v>
      </c>
      <c r="C72" s="10"/>
      <c r="D72" s="12"/>
      <c r="E72" s="14"/>
      <c r="F72" s="8"/>
      <c r="G72" s="8"/>
      <c r="H72" s="14"/>
    </row>
    <row r="73" spans="1:9" x14ac:dyDescent="0.2">
      <c r="A73" s="10">
        <v>1</v>
      </c>
      <c r="B73" s="48">
        <f t="shared" ref="B73:B90" si="4">F73/G73</f>
        <v>10.96</v>
      </c>
      <c r="C73" s="10" t="s">
        <v>57</v>
      </c>
      <c r="D73" s="10" t="s">
        <v>180</v>
      </c>
      <c r="E73" s="13" t="s">
        <v>5</v>
      </c>
      <c r="F73" s="4">
        <v>822</v>
      </c>
      <c r="G73" s="4">
        <v>75</v>
      </c>
      <c r="H73" s="4">
        <v>20</v>
      </c>
    </row>
    <row r="74" spans="1:9" x14ac:dyDescent="0.2">
      <c r="A74" s="10">
        <v>2</v>
      </c>
      <c r="B74" s="48">
        <f t="shared" si="4"/>
        <v>10.945205479452055</v>
      </c>
      <c r="C74" s="10" t="s">
        <v>59</v>
      </c>
      <c r="D74" s="10" t="s">
        <v>181</v>
      </c>
      <c r="E74" s="13" t="s">
        <v>6</v>
      </c>
      <c r="F74" s="4">
        <v>799</v>
      </c>
      <c r="G74" s="4">
        <v>73</v>
      </c>
      <c r="H74" s="4">
        <v>20</v>
      </c>
    </row>
    <row r="75" spans="1:9" x14ac:dyDescent="0.2">
      <c r="A75" s="10">
        <v>3</v>
      </c>
      <c r="B75" s="48">
        <f t="shared" si="4"/>
        <v>10.922222222222222</v>
      </c>
      <c r="C75" s="10" t="s">
        <v>796</v>
      </c>
      <c r="D75" s="10" t="s">
        <v>184</v>
      </c>
      <c r="E75" s="13" t="s">
        <v>1103</v>
      </c>
      <c r="F75" s="4">
        <v>983</v>
      </c>
      <c r="G75" s="4">
        <v>90</v>
      </c>
      <c r="H75" s="4">
        <v>24</v>
      </c>
    </row>
    <row r="76" spans="1:9" x14ac:dyDescent="0.2">
      <c r="A76" s="10">
        <v>4</v>
      </c>
      <c r="B76" s="48">
        <f t="shared" si="4"/>
        <v>10.716216216216216</v>
      </c>
      <c r="C76" s="10" t="s">
        <v>61</v>
      </c>
      <c r="D76" s="10" t="s">
        <v>2</v>
      </c>
      <c r="E76" s="13" t="s">
        <v>7</v>
      </c>
      <c r="F76" s="4">
        <v>793</v>
      </c>
      <c r="G76" s="4">
        <v>74</v>
      </c>
      <c r="H76" s="4">
        <v>20</v>
      </c>
    </row>
    <row r="77" spans="1:9" x14ac:dyDescent="0.2">
      <c r="A77" s="10">
        <v>5</v>
      </c>
      <c r="B77" s="48">
        <f t="shared" si="4"/>
        <v>10.694444444444445</v>
      </c>
      <c r="C77" s="10" t="s">
        <v>63</v>
      </c>
      <c r="D77" s="10" t="s">
        <v>1</v>
      </c>
      <c r="E77" s="13" t="s">
        <v>10</v>
      </c>
      <c r="F77" s="4">
        <v>770</v>
      </c>
      <c r="G77" s="4">
        <v>72</v>
      </c>
      <c r="H77" s="4">
        <v>20</v>
      </c>
    </row>
    <row r="78" spans="1:9" x14ac:dyDescent="0.2">
      <c r="A78" s="10">
        <v>6</v>
      </c>
      <c r="B78" s="48">
        <f t="shared" si="4"/>
        <v>10.658227848101266</v>
      </c>
      <c r="C78" s="10" t="s">
        <v>57</v>
      </c>
      <c r="D78" s="10" t="s">
        <v>180</v>
      </c>
      <c r="E78" s="13" t="s">
        <v>6</v>
      </c>
      <c r="F78" s="4">
        <v>842</v>
      </c>
      <c r="G78" s="4">
        <v>79</v>
      </c>
      <c r="H78" s="4">
        <v>20</v>
      </c>
    </row>
    <row r="79" spans="1:9" x14ac:dyDescent="0.2">
      <c r="A79" s="10">
        <v>7</v>
      </c>
      <c r="B79" s="48">
        <f t="shared" si="4"/>
        <v>10.625</v>
      </c>
      <c r="C79" s="10" t="s">
        <v>58</v>
      </c>
      <c r="D79" s="10" t="s">
        <v>179</v>
      </c>
      <c r="E79" s="13" t="s">
        <v>3</v>
      </c>
      <c r="F79" s="4">
        <v>765</v>
      </c>
      <c r="G79" s="4">
        <v>72</v>
      </c>
      <c r="H79" s="4">
        <v>20</v>
      </c>
    </row>
    <row r="80" spans="1:9" x14ac:dyDescent="0.2">
      <c r="A80" s="10">
        <v>8</v>
      </c>
      <c r="B80" s="48">
        <f t="shared" si="4"/>
        <v>10.590361445783133</v>
      </c>
      <c r="C80" s="10" t="s">
        <v>296</v>
      </c>
      <c r="D80" s="10" t="s">
        <v>1</v>
      </c>
      <c r="E80" s="13" t="s">
        <v>385</v>
      </c>
      <c r="F80" s="4">
        <v>879</v>
      </c>
      <c r="G80" s="4">
        <v>83</v>
      </c>
      <c r="H80" s="4">
        <v>24</v>
      </c>
    </row>
    <row r="81" spans="1:9" x14ac:dyDescent="0.2">
      <c r="A81" s="10">
        <v>9</v>
      </c>
      <c r="B81" s="48">
        <f t="shared" si="4"/>
        <v>10.527272727272727</v>
      </c>
      <c r="C81" s="10" t="s">
        <v>796</v>
      </c>
      <c r="D81" s="10" t="s">
        <v>184</v>
      </c>
      <c r="E81" s="13" t="s">
        <v>554</v>
      </c>
      <c r="F81" s="4">
        <v>579</v>
      </c>
      <c r="G81" s="4">
        <v>55</v>
      </c>
      <c r="H81" s="4">
        <v>14</v>
      </c>
    </row>
    <row r="82" spans="1:9" x14ac:dyDescent="0.2">
      <c r="A82" s="10">
        <v>10</v>
      </c>
      <c r="B82" s="48">
        <f t="shared" si="4"/>
        <v>10.5</v>
      </c>
      <c r="C82" s="10" t="s">
        <v>210</v>
      </c>
      <c r="D82" s="10" t="s">
        <v>179</v>
      </c>
      <c r="E82" s="13" t="s">
        <v>455</v>
      </c>
      <c r="F82" s="4">
        <v>882</v>
      </c>
      <c r="G82" s="4">
        <v>84</v>
      </c>
      <c r="H82" s="4">
        <v>24</v>
      </c>
    </row>
    <row r="83" spans="1:9" x14ac:dyDescent="0.2">
      <c r="A83" s="10">
        <v>11</v>
      </c>
      <c r="B83" s="58">
        <f t="shared" si="4"/>
        <v>10.472972972972974</v>
      </c>
      <c r="C83" s="12" t="s">
        <v>796</v>
      </c>
      <c r="D83" s="12" t="s">
        <v>184</v>
      </c>
      <c r="E83" s="25" t="s">
        <v>1160</v>
      </c>
      <c r="F83" s="14">
        <v>775</v>
      </c>
      <c r="G83" s="14">
        <v>74</v>
      </c>
      <c r="H83" s="14">
        <v>20</v>
      </c>
    </row>
    <row r="84" spans="1:9" x14ac:dyDescent="0.2">
      <c r="A84" s="10">
        <v>12</v>
      </c>
      <c r="B84" s="48">
        <f t="shared" si="4"/>
        <v>10.460526315789474</v>
      </c>
      <c r="C84" s="10" t="s">
        <v>59</v>
      </c>
      <c r="D84" s="10" t="s">
        <v>181</v>
      </c>
      <c r="E84" s="13" t="s">
        <v>5</v>
      </c>
      <c r="F84" s="4">
        <v>795</v>
      </c>
      <c r="G84" s="4">
        <v>76</v>
      </c>
      <c r="H84" s="4">
        <v>20</v>
      </c>
    </row>
    <row r="85" spans="1:9" x14ac:dyDescent="0.2">
      <c r="A85" s="10">
        <v>13</v>
      </c>
      <c r="B85" s="48">
        <f t="shared" si="4"/>
        <v>10.45945945945946</v>
      </c>
      <c r="C85" s="10" t="s">
        <v>66</v>
      </c>
      <c r="D85" s="10" t="s">
        <v>184</v>
      </c>
      <c r="E85" s="13" t="s">
        <v>3</v>
      </c>
      <c r="F85" s="4">
        <v>774</v>
      </c>
      <c r="G85" s="4">
        <v>74</v>
      </c>
      <c r="H85" s="4">
        <v>20</v>
      </c>
    </row>
    <row r="86" spans="1:9" x14ac:dyDescent="0.2">
      <c r="A86" s="10">
        <v>14</v>
      </c>
      <c r="B86" s="48">
        <f t="shared" si="4"/>
        <v>10.454545454545455</v>
      </c>
      <c r="C86" s="10" t="s">
        <v>296</v>
      </c>
      <c r="D86" s="10" t="s">
        <v>1</v>
      </c>
      <c r="E86" s="13" t="s">
        <v>293</v>
      </c>
      <c r="F86" s="4">
        <v>920</v>
      </c>
      <c r="G86" s="4">
        <v>88</v>
      </c>
      <c r="H86" s="4">
        <v>24</v>
      </c>
    </row>
    <row r="87" spans="1:9" x14ac:dyDescent="0.2">
      <c r="A87" s="10">
        <v>15</v>
      </c>
      <c r="B87" s="48">
        <f t="shared" si="4"/>
        <v>10.415384615384616</v>
      </c>
      <c r="C87" s="10" t="s">
        <v>67</v>
      </c>
      <c r="D87" s="10" t="s">
        <v>179</v>
      </c>
      <c r="E87" s="13" t="s">
        <v>4</v>
      </c>
      <c r="F87" s="4">
        <v>677</v>
      </c>
      <c r="G87" s="4">
        <v>65</v>
      </c>
      <c r="H87" s="4">
        <v>20</v>
      </c>
    </row>
    <row r="88" spans="1:9" x14ac:dyDescent="0.2">
      <c r="A88" s="10"/>
      <c r="B88" s="48">
        <f t="shared" si="4"/>
        <v>10.353846153846154</v>
      </c>
      <c r="C88" s="10" t="s">
        <v>119</v>
      </c>
      <c r="D88" s="10" t="s">
        <v>2</v>
      </c>
      <c r="E88" s="13" t="s">
        <v>136</v>
      </c>
      <c r="F88" s="4">
        <v>673</v>
      </c>
      <c r="G88" s="4">
        <v>65</v>
      </c>
      <c r="H88" s="4">
        <v>22</v>
      </c>
    </row>
    <row r="89" spans="1:9" x14ac:dyDescent="0.2">
      <c r="A89" s="10"/>
      <c r="B89" s="48">
        <f t="shared" si="4"/>
        <v>10.256410256410257</v>
      </c>
      <c r="C89" s="10" t="s">
        <v>58</v>
      </c>
      <c r="D89" s="10" t="s">
        <v>179</v>
      </c>
      <c r="E89" s="13" t="s">
        <v>10</v>
      </c>
      <c r="F89" s="4">
        <v>800</v>
      </c>
      <c r="G89" s="4">
        <v>78</v>
      </c>
      <c r="H89" s="4">
        <v>20</v>
      </c>
      <c r="I89" s="4"/>
    </row>
    <row r="90" spans="1:9" x14ac:dyDescent="0.2">
      <c r="A90" s="10"/>
      <c r="B90" s="48">
        <f t="shared" si="4"/>
        <v>10.25</v>
      </c>
      <c r="C90" s="10" t="s">
        <v>210</v>
      </c>
      <c r="D90" s="10" t="s">
        <v>179</v>
      </c>
      <c r="E90" s="13" t="s">
        <v>293</v>
      </c>
      <c r="F90" s="4">
        <v>902</v>
      </c>
      <c r="G90" s="4">
        <v>88</v>
      </c>
      <c r="H90" s="4">
        <v>24</v>
      </c>
      <c r="I90" s="4"/>
    </row>
    <row r="91" spans="1:9" x14ac:dyDescent="0.2">
      <c r="A91" s="10"/>
      <c r="B91" s="1"/>
      <c r="C91" s="10"/>
      <c r="D91" s="10"/>
      <c r="E91" s="13"/>
      <c r="F91" s="4"/>
      <c r="G91" s="4"/>
      <c r="H91" s="10"/>
      <c r="I91" s="4"/>
    </row>
    <row r="92" spans="1:9" x14ac:dyDescent="0.2">
      <c r="A92" s="10"/>
      <c r="B92" s="7" t="s">
        <v>68</v>
      </c>
      <c r="C92" s="10"/>
      <c r="D92" s="12" t="s">
        <v>225</v>
      </c>
      <c r="E92" s="14" t="s">
        <v>302</v>
      </c>
      <c r="F92" s="8" t="s">
        <v>206</v>
      </c>
      <c r="G92" s="14" t="s">
        <v>28</v>
      </c>
    </row>
    <row r="93" spans="1:9" x14ac:dyDescent="0.2">
      <c r="A93" s="13">
        <f>_xlfn.RANK.EQ(B93,$B$93:$B$114)</f>
        <v>1</v>
      </c>
      <c r="B93" s="4">
        <v>71</v>
      </c>
      <c r="C93" s="10" t="s">
        <v>427</v>
      </c>
      <c r="D93" s="10" t="s">
        <v>183</v>
      </c>
      <c r="E93" s="13" t="s">
        <v>403</v>
      </c>
      <c r="F93" s="4">
        <v>92</v>
      </c>
      <c r="G93" s="4">
        <v>24</v>
      </c>
    </row>
    <row r="94" spans="1:9" x14ac:dyDescent="0.2">
      <c r="A94" s="13">
        <f t="shared" ref="A94:A114" si="5">_xlfn.RANK.EQ(B94,$B$93:$B$114)</f>
        <v>2</v>
      </c>
      <c r="B94" s="4">
        <v>68</v>
      </c>
      <c r="C94" s="10" t="s">
        <v>436</v>
      </c>
      <c r="D94" s="10" t="s">
        <v>2</v>
      </c>
      <c r="E94" s="13" t="s">
        <v>455</v>
      </c>
      <c r="F94" s="4">
        <v>88</v>
      </c>
      <c r="G94" s="4">
        <v>24</v>
      </c>
    </row>
    <row r="95" spans="1:9" x14ac:dyDescent="0.2">
      <c r="A95" s="13">
        <f t="shared" si="5"/>
        <v>3</v>
      </c>
      <c r="B95" s="4">
        <v>65</v>
      </c>
      <c r="C95" s="10" t="s">
        <v>1084</v>
      </c>
      <c r="D95" s="10" t="s">
        <v>2</v>
      </c>
      <c r="E95" s="13" t="s">
        <v>1103</v>
      </c>
      <c r="F95" s="4">
        <v>73</v>
      </c>
      <c r="G95" s="4">
        <v>23</v>
      </c>
    </row>
    <row r="96" spans="1:9" x14ac:dyDescent="0.2">
      <c r="A96" s="13">
        <f t="shared" si="5"/>
        <v>4</v>
      </c>
      <c r="B96" s="4">
        <v>63</v>
      </c>
      <c r="C96" s="10" t="s">
        <v>458</v>
      </c>
      <c r="D96" s="10" t="s">
        <v>186</v>
      </c>
      <c r="E96" s="13" t="s">
        <v>512</v>
      </c>
      <c r="F96" s="4">
        <v>84</v>
      </c>
      <c r="G96" s="4">
        <v>24</v>
      </c>
    </row>
    <row r="97" spans="1:8" x14ac:dyDescent="0.2">
      <c r="A97" s="13">
        <f t="shared" si="5"/>
        <v>5</v>
      </c>
      <c r="B97" s="4">
        <v>59</v>
      </c>
      <c r="C97" s="10" t="s">
        <v>531</v>
      </c>
      <c r="D97" s="10" t="s">
        <v>135</v>
      </c>
      <c r="E97" s="13" t="s">
        <v>512</v>
      </c>
      <c r="F97" s="4">
        <v>96</v>
      </c>
      <c r="G97" s="4">
        <v>24</v>
      </c>
    </row>
    <row r="98" spans="1:8" x14ac:dyDescent="0.2">
      <c r="A98" s="13">
        <f t="shared" si="5"/>
        <v>6</v>
      </c>
      <c r="B98" s="4">
        <v>56</v>
      </c>
      <c r="C98" s="10" t="s">
        <v>445</v>
      </c>
      <c r="D98" s="10" t="s">
        <v>2</v>
      </c>
      <c r="E98" s="13" t="s">
        <v>455</v>
      </c>
      <c r="F98" s="4">
        <v>88</v>
      </c>
      <c r="G98" s="4">
        <v>24</v>
      </c>
    </row>
    <row r="99" spans="1:8" x14ac:dyDescent="0.2">
      <c r="A99" s="13">
        <f t="shared" si="5"/>
        <v>7</v>
      </c>
      <c r="B99" s="4">
        <v>54</v>
      </c>
      <c r="C99" s="10" t="s">
        <v>398</v>
      </c>
      <c r="D99" s="10" t="s">
        <v>180</v>
      </c>
      <c r="E99" s="13" t="s">
        <v>403</v>
      </c>
      <c r="F99" s="4">
        <v>94</v>
      </c>
      <c r="G99" s="4">
        <v>24</v>
      </c>
    </row>
    <row r="100" spans="1:8" x14ac:dyDescent="0.2">
      <c r="A100" s="13">
        <f t="shared" si="5"/>
        <v>8</v>
      </c>
      <c r="B100" s="54">
        <v>53</v>
      </c>
      <c r="C100" s="12" t="s">
        <v>1084</v>
      </c>
      <c r="D100" s="12" t="s">
        <v>2</v>
      </c>
      <c r="E100" s="25" t="s">
        <v>1160</v>
      </c>
      <c r="F100" s="14">
        <v>69</v>
      </c>
      <c r="G100" s="14">
        <v>20</v>
      </c>
    </row>
    <row r="101" spans="1:8" x14ac:dyDescent="0.2">
      <c r="A101" s="13">
        <f t="shared" si="5"/>
        <v>9</v>
      </c>
      <c r="B101" s="4">
        <v>52</v>
      </c>
      <c r="C101" s="10" t="s">
        <v>409</v>
      </c>
      <c r="D101" s="10" t="s">
        <v>186</v>
      </c>
      <c r="E101" s="13" t="s">
        <v>403</v>
      </c>
      <c r="F101" s="4">
        <v>91</v>
      </c>
      <c r="G101" s="4">
        <v>23</v>
      </c>
    </row>
    <row r="102" spans="1:8" x14ac:dyDescent="0.2">
      <c r="A102" s="13">
        <f t="shared" si="5"/>
        <v>9</v>
      </c>
      <c r="B102" s="4">
        <v>52</v>
      </c>
      <c r="C102" s="10" t="s">
        <v>852</v>
      </c>
      <c r="D102" s="10" t="s">
        <v>183</v>
      </c>
      <c r="E102" s="13" t="s">
        <v>1018</v>
      </c>
      <c r="F102" s="4">
        <v>77</v>
      </c>
      <c r="G102" s="4">
        <v>22</v>
      </c>
      <c r="H102" s="35"/>
    </row>
    <row r="103" spans="1:8" x14ac:dyDescent="0.2">
      <c r="A103" s="13">
        <f t="shared" si="5"/>
        <v>9</v>
      </c>
      <c r="B103" s="4">
        <v>52</v>
      </c>
      <c r="C103" s="10" t="s">
        <v>1083</v>
      </c>
      <c r="D103" s="10" t="s">
        <v>186</v>
      </c>
      <c r="E103" s="13" t="s">
        <v>1103</v>
      </c>
      <c r="F103" s="4">
        <v>89</v>
      </c>
      <c r="G103" s="4">
        <v>22</v>
      </c>
    </row>
    <row r="104" spans="1:8" x14ac:dyDescent="0.2">
      <c r="A104" s="13">
        <f t="shared" si="5"/>
        <v>12</v>
      </c>
      <c r="B104" s="4">
        <v>50</v>
      </c>
      <c r="C104" s="10" t="s">
        <v>201</v>
      </c>
      <c r="D104" s="10" t="s">
        <v>107</v>
      </c>
      <c r="E104" s="13" t="s">
        <v>293</v>
      </c>
      <c r="F104" s="4">
        <v>91</v>
      </c>
      <c r="G104" s="4">
        <v>24</v>
      </c>
    </row>
    <row r="105" spans="1:8" x14ac:dyDescent="0.2">
      <c r="A105" s="13">
        <f t="shared" si="5"/>
        <v>12</v>
      </c>
      <c r="B105" s="4">
        <v>50</v>
      </c>
      <c r="C105" s="10" t="s">
        <v>373</v>
      </c>
      <c r="D105" s="10" t="s">
        <v>209</v>
      </c>
      <c r="E105" s="13" t="s">
        <v>455</v>
      </c>
      <c r="F105" s="4">
        <v>92</v>
      </c>
      <c r="G105" s="4">
        <v>24</v>
      </c>
    </row>
    <row r="106" spans="1:8" x14ac:dyDescent="0.2">
      <c r="A106" s="13">
        <f t="shared" si="5"/>
        <v>14</v>
      </c>
      <c r="B106" s="4">
        <v>49</v>
      </c>
      <c r="C106" s="10" t="s">
        <v>1045</v>
      </c>
      <c r="D106" s="10" t="s">
        <v>186</v>
      </c>
      <c r="E106" s="13" t="s">
        <v>1018</v>
      </c>
      <c r="F106" s="4">
        <v>82</v>
      </c>
      <c r="G106" s="4">
        <v>24</v>
      </c>
    </row>
    <row r="107" spans="1:8" x14ac:dyDescent="0.2">
      <c r="A107" s="13">
        <f t="shared" si="5"/>
        <v>15</v>
      </c>
      <c r="B107" s="4">
        <v>48</v>
      </c>
      <c r="C107" s="10" t="s">
        <v>170</v>
      </c>
      <c r="D107" s="10" t="s">
        <v>1</v>
      </c>
      <c r="E107" s="13" t="s">
        <v>385</v>
      </c>
      <c r="F107" s="4">
        <v>83</v>
      </c>
      <c r="G107" s="4">
        <v>24</v>
      </c>
    </row>
    <row r="108" spans="1:8" x14ac:dyDescent="0.2">
      <c r="A108" s="13">
        <f t="shared" si="5"/>
        <v>15</v>
      </c>
      <c r="B108" s="4">
        <v>48</v>
      </c>
      <c r="C108" s="10" t="s">
        <v>482</v>
      </c>
      <c r="D108" s="10" t="s">
        <v>209</v>
      </c>
      <c r="E108" s="13" t="s">
        <v>455</v>
      </c>
      <c r="F108" s="4">
        <v>80</v>
      </c>
      <c r="G108" s="4">
        <v>24</v>
      </c>
    </row>
    <row r="109" spans="1:8" x14ac:dyDescent="0.2">
      <c r="A109" s="13">
        <f t="shared" si="5"/>
        <v>17</v>
      </c>
      <c r="B109" s="4">
        <v>47</v>
      </c>
      <c r="C109" s="10" t="s">
        <v>435</v>
      </c>
      <c r="D109" s="10" t="s">
        <v>179</v>
      </c>
      <c r="E109" s="13" t="s">
        <v>403</v>
      </c>
      <c r="F109" s="4">
        <v>95</v>
      </c>
      <c r="G109" s="4">
        <v>24</v>
      </c>
      <c r="H109" s="35"/>
    </row>
    <row r="110" spans="1:8" x14ac:dyDescent="0.2">
      <c r="A110" s="13">
        <f t="shared" si="5"/>
        <v>18</v>
      </c>
      <c r="B110" s="4">
        <v>46</v>
      </c>
      <c r="C110" s="10" t="s">
        <v>134</v>
      </c>
      <c r="D110" s="10" t="s">
        <v>135</v>
      </c>
      <c r="E110" s="13" t="s">
        <v>136</v>
      </c>
      <c r="F110" s="4">
        <v>88</v>
      </c>
      <c r="G110" s="4">
        <v>22</v>
      </c>
    </row>
    <row r="111" spans="1:8" x14ac:dyDescent="0.2">
      <c r="A111" s="13">
        <f t="shared" si="5"/>
        <v>18</v>
      </c>
      <c r="B111" s="4">
        <v>46</v>
      </c>
      <c r="C111" s="10" t="s">
        <v>431</v>
      </c>
      <c r="D111" s="10" t="s">
        <v>182</v>
      </c>
      <c r="E111" s="13" t="s">
        <v>403</v>
      </c>
      <c r="F111" s="4">
        <v>99</v>
      </c>
      <c r="G111" s="4">
        <v>24</v>
      </c>
    </row>
    <row r="112" spans="1:8" x14ac:dyDescent="0.2">
      <c r="A112" s="13">
        <f t="shared" si="5"/>
        <v>18</v>
      </c>
      <c r="B112" s="4">
        <v>46</v>
      </c>
      <c r="C112" s="10" t="s">
        <v>439</v>
      </c>
      <c r="D112" s="10" t="s">
        <v>2</v>
      </c>
      <c r="E112" s="13" t="s">
        <v>403</v>
      </c>
      <c r="F112" s="4">
        <v>94</v>
      </c>
      <c r="G112" s="4">
        <v>24</v>
      </c>
    </row>
    <row r="113" spans="1:10" x14ac:dyDescent="0.2">
      <c r="A113" s="13">
        <f t="shared" si="5"/>
        <v>18</v>
      </c>
      <c r="B113" s="54">
        <v>46</v>
      </c>
      <c r="C113" s="12" t="s">
        <v>1163</v>
      </c>
      <c r="D113" s="12" t="s">
        <v>186</v>
      </c>
      <c r="E113" s="25" t="s">
        <v>1160</v>
      </c>
      <c r="F113" s="14">
        <v>72</v>
      </c>
      <c r="G113" s="14">
        <v>20</v>
      </c>
    </row>
    <row r="114" spans="1:10" x14ac:dyDescent="0.2">
      <c r="A114" s="13">
        <f t="shared" si="5"/>
        <v>18</v>
      </c>
      <c r="B114" s="86">
        <v>46</v>
      </c>
      <c r="C114" s="12" t="s">
        <v>1034</v>
      </c>
      <c r="D114" s="12" t="s">
        <v>184</v>
      </c>
      <c r="E114" s="25" t="s">
        <v>1207</v>
      </c>
      <c r="F114" s="14">
        <v>70</v>
      </c>
      <c r="G114" s="14">
        <v>20</v>
      </c>
    </row>
    <row r="115" spans="1:10" x14ac:dyDescent="0.2">
      <c r="A115" s="10"/>
      <c r="B115" s="1"/>
      <c r="C115" s="10"/>
      <c r="D115" s="10"/>
      <c r="E115" s="13"/>
      <c r="I115" s="4"/>
    </row>
    <row r="116" spans="1:10" x14ac:dyDescent="0.2">
      <c r="A116" s="10"/>
      <c r="B116" s="7" t="s">
        <v>12</v>
      </c>
      <c r="C116" s="10"/>
      <c r="D116" s="12" t="s">
        <v>225</v>
      </c>
      <c r="E116" s="14" t="s">
        <v>302</v>
      </c>
      <c r="F116" s="8" t="s">
        <v>214</v>
      </c>
      <c r="G116" s="8" t="s">
        <v>206</v>
      </c>
      <c r="H116" s="14" t="s">
        <v>28</v>
      </c>
    </row>
    <row r="117" spans="1:10" x14ac:dyDescent="0.2">
      <c r="A117" s="10"/>
      <c r="B117" s="73" t="s">
        <v>861</v>
      </c>
      <c r="C117" s="10"/>
      <c r="D117" s="12"/>
      <c r="E117" s="14"/>
      <c r="F117" s="8"/>
      <c r="G117" s="8"/>
      <c r="H117" s="14"/>
    </row>
    <row r="118" spans="1:10" x14ac:dyDescent="0.2">
      <c r="A118" s="13">
        <f>_xlfn.RANK.EQ(B118,$B$118:$B$137)</f>
        <v>1</v>
      </c>
      <c r="B118" s="48">
        <f t="shared" ref="B118:B139" si="6">F118/G118</f>
        <v>0.8904109589041096</v>
      </c>
      <c r="C118" s="10" t="s">
        <v>1084</v>
      </c>
      <c r="D118" s="10" t="s">
        <v>2</v>
      </c>
      <c r="E118" s="13" t="s">
        <v>1103</v>
      </c>
      <c r="F118" s="4">
        <v>65</v>
      </c>
      <c r="G118" s="4">
        <v>73</v>
      </c>
      <c r="H118" s="4">
        <v>23</v>
      </c>
    </row>
    <row r="119" spans="1:10" x14ac:dyDescent="0.2">
      <c r="A119" s="13">
        <f t="shared" ref="A119:A137" si="7">_xlfn.RANK.EQ(B119,$B$118:$B$137)</f>
        <v>2</v>
      </c>
      <c r="B119" s="48">
        <f t="shared" si="6"/>
        <v>0.77272727272727271</v>
      </c>
      <c r="C119" s="10" t="s">
        <v>436</v>
      </c>
      <c r="D119" s="10" t="s">
        <v>2</v>
      </c>
      <c r="E119" s="13" t="s">
        <v>455</v>
      </c>
      <c r="F119" s="4">
        <v>68</v>
      </c>
      <c r="G119" s="4">
        <v>88</v>
      </c>
      <c r="H119" s="4">
        <v>24</v>
      </c>
    </row>
    <row r="120" spans="1:10" x14ac:dyDescent="0.2">
      <c r="A120" s="13">
        <f t="shared" si="7"/>
        <v>3</v>
      </c>
      <c r="B120" s="48">
        <f t="shared" si="6"/>
        <v>0.77173913043478259</v>
      </c>
      <c r="C120" s="10" t="s">
        <v>427</v>
      </c>
      <c r="D120" s="10" t="s">
        <v>183</v>
      </c>
      <c r="E120" s="13" t="s">
        <v>403</v>
      </c>
      <c r="F120" s="4">
        <v>71</v>
      </c>
      <c r="G120" s="4">
        <v>92</v>
      </c>
      <c r="H120" s="4">
        <v>24</v>
      </c>
      <c r="J120" s="35"/>
    </row>
    <row r="121" spans="1:10" x14ac:dyDescent="0.2">
      <c r="A121" s="13">
        <f t="shared" si="7"/>
        <v>4</v>
      </c>
      <c r="B121" s="58">
        <f t="shared" si="6"/>
        <v>0.76811594202898548</v>
      </c>
      <c r="C121" s="12" t="s">
        <v>1084</v>
      </c>
      <c r="D121" s="12" t="s">
        <v>2</v>
      </c>
      <c r="E121" s="25" t="s">
        <v>1160</v>
      </c>
      <c r="F121" s="14">
        <v>53</v>
      </c>
      <c r="G121" s="14">
        <v>69</v>
      </c>
      <c r="H121" s="14">
        <v>20</v>
      </c>
      <c r="J121" s="35"/>
    </row>
    <row r="122" spans="1:10" x14ac:dyDescent="0.2">
      <c r="A122" s="13">
        <f t="shared" si="7"/>
        <v>5</v>
      </c>
      <c r="B122" s="48">
        <f t="shared" si="6"/>
        <v>0.75</v>
      </c>
      <c r="C122" s="10" t="s">
        <v>458</v>
      </c>
      <c r="D122" s="10" t="s">
        <v>186</v>
      </c>
      <c r="E122" s="13" t="s">
        <v>512</v>
      </c>
      <c r="F122" s="4">
        <v>63</v>
      </c>
      <c r="G122" s="4">
        <v>84</v>
      </c>
      <c r="H122" s="4">
        <v>24</v>
      </c>
    </row>
    <row r="123" spans="1:10" x14ac:dyDescent="0.2">
      <c r="A123" s="13">
        <f t="shared" si="7"/>
        <v>6</v>
      </c>
      <c r="B123" s="48">
        <f t="shared" si="6"/>
        <v>0.7142857142857143</v>
      </c>
      <c r="C123" s="10" t="s">
        <v>848</v>
      </c>
      <c r="D123" s="10" t="s">
        <v>1</v>
      </c>
      <c r="E123" s="13" t="s">
        <v>554</v>
      </c>
      <c r="F123" s="4">
        <v>40</v>
      </c>
      <c r="G123" s="4">
        <v>56</v>
      </c>
      <c r="H123" s="4">
        <v>16</v>
      </c>
    </row>
    <row r="124" spans="1:10" x14ac:dyDescent="0.2">
      <c r="A124" s="13">
        <f t="shared" si="7"/>
        <v>7</v>
      </c>
      <c r="B124" s="48">
        <f t="shared" si="6"/>
        <v>0.67532467532467533</v>
      </c>
      <c r="C124" s="10" t="s">
        <v>852</v>
      </c>
      <c r="D124" s="10" t="s">
        <v>183</v>
      </c>
      <c r="E124" s="13" t="s">
        <v>1018</v>
      </c>
      <c r="F124" s="4">
        <v>52</v>
      </c>
      <c r="G124" s="4">
        <v>77</v>
      </c>
      <c r="H124" s="4">
        <v>22</v>
      </c>
    </row>
    <row r="125" spans="1:10" x14ac:dyDescent="0.2">
      <c r="A125" s="13">
        <f t="shared" si="7"/>
        <v>8</v>
      </c>
      <c r="B125" s="58">
        <f t="shared" si="6"/>
        <v>0.671875</v>
      </c>
      <c r="C125" s="12" t="s">
        <v>1034</v>
      </c>
      <c r="D125" s="12" t="s">
        <v>184</v>
      </c>
      <c r="E125" s="25" t="s">
        <v>1160</v>
      </c>
      <c r="F125" s="14">
        <v>43</v>
      </c>
      <c r="G125" s="14">
        <v>64</v>
      </c>
      <c r="H125" s="14">
        <v>18</v>
      </c>
    </row>
    <row r="126" spans="1:10" x14ac:dyDescent="0.2">
      <c r="A126" s="13">
        <f t="shared" si="7"/>
        <v>9</v>
      </c>
      <c r="B126" s="89">
        <f t="shared" si="6"/>
        <v>0.65714285714285714</v>
      </c>
      <c r="C126" s="12" t="s">
        <v>1034</v>
      </c>
      <c r="D126" s="12" t="s">
        <v>184</v>
      </c>
      <c r="E126" s="25" t="s">
        <v>1207</v>
      </c>
      <c r="F126" s="14">
        <v>46</v>
      </c>
      <c r="G126" s="14">
        <v>70</v>
      </c>
      <c r="H126" s="14">
        <v>20</v>
      </c>
    </row>
    <row r="127" spans="1:10" x14ac:dyDescent="0.2">
      <c r="A127" s="13">
        <f t="shared" si="7"/>
        <v>10</v>
      </c>
      <c r="B127" s="58">
        <f t="shared" si="6"/>
        <v>0.63888888888888884</v>
      </c>
      <c r="C127" s="12" t="s">
        <v>1163</v>
      </c>
      <c r="D127" s="12" t="s">
        <v>186</v>
      </c>
      <c r="E127" s="25" t="s">
        <v>1160</v>
      </c>
      <c r="F127" s="14">
        <v>46</v>
      </c>
      <c r="G127" s="14">
        <v>72</v>
      </c>
      <c r="H127" s="14">
        <v>20</v>
      </c>
    </row>
    <row r="128" spans="1:10" x14ac:dyDescent="0.2">
      <c r="A128" s="13">
        <f t="shared" si="7"/>
        <v>11</v>
      </c>
      <c r="B128" s="48">
        <f t="shared" si="6"/>
        <v>0.63636363636363635</v>
      </c>
      <c r="C128" s="10" t="s">
        <v>445</v>
      </c>
      <c r="D128" s="10" t="s">
        <v>2</v>
      </c>
      <c r="E128" s="13" t="s">
        <v>455</v>
      </c>
      <c r="F128" s="4">
        <v>56</v>
      </c>
      <c r="G128" s="4">
        <v>88</v>
      </c>
      <c r="H128" s="4">
        <v>24</v>
      </c>
    </row>
    <row r="129" spans="1:10" x14ac:dyDescent="0.2">
      <c r="A129" s="13">
        <f t="shared" si="7"/>
        <v>12</v>
      </c>
      <c r="B129" s="48">
        <f t="shared" si="6"/>
        <v>0.6333333333333333</v>
      </c>
      <c r="C129" s="10" t="s">
        <v>858</v>
      </c>
      <c r="D129" s="10" t="s">
        <v>2</v>
      </c>
      <c r="E129" s="13" t="s">
        <v>554</v>
      </c>
      <c r="F129" s="4">
        <v>19</v>
      </c>
      <c r="G129" s="4">
        <v>30</v>
      </c>
      <c r="H129" s="4">
        <v>11</v>
      </c>
    </row>
    <row r="130" spans="1:10" x14ac:dyDescent="0.2">
      <c r="A130" s="13">
        <f t="shared" si="7"/>
        <v>13</v>
      </c>
      <c r="B130" s="89">
        <f t="shared" si="6"/>
        <v>0.61971830985915488</v>
      </c>
      <c r="C130" s="12" t="s">
        <v>1125</v>
      </c>
      <c r="D130" s="12" t="s">
        <v>179</v>
      </c>
      <c r="E130" s="25" t="s">
        <v>1207</v>
      </c>
      <c r="F130" s="14">
        <v>44</v>
      </c>
      <c r="G130" s="14">
        <v>71</v>
      </c>
      <c r="H130" s="14">
        <v>20</v>
      </c>
    </row>
    <row r="131" spans="1:10" x14ac:dyDescent="0.2">
      <c r="A131" s="13">
        <f t="shared" si="7"/>
        <v>14</v>
      </c>
      <c r="B131" s="48">
        <f t="shared" si="6"/>
        <v>0.61458333333333337</v>
      </c>
      <c r="C131" s="10" t="s">
        <v>531</v>
      </c>
      <c r="D131" s="10" t="s">
        <v>135</v>
      </c>
      <c r="E131" s="13" t="s">
        <v>512</v>
      </c>
      <c r="F131" s="4">
        <v>59</v>
      </c>
      <c r="G131" s="4">
        <v>96</v>
      </c>
      <c r="H131" s="4">
        <v>24</v>
      </c>
    </row>
    <row r="132" spans="1:10" x14ac:dyDescent="0.2">
      <c r="A132" s="13">
        <f t="shared" si="7"/>
        <v>15</v>
      </c>
      <c r="B132" s="48">
        <f t="shared" si="6"/>
        <v>0.6</v>
      </c>
      <c r="C132" s="10" t="s">
        <v>482</v>
      </c>
      <c r="D132" s="10" t="s">
        <v>209</v>
      </c>
      <c r="E132" s="13" t="s">
        <v>455</v>
      </c>
      <c r="F132" s="4">
        <v>48</v>
      </c>
      <c r="G132" s="4">
        <v>80</v>
      </c>
      <c r="H132" s="4">
        <v>24</v>
      </c>
      <c r="J132" s="35"/>
    </row>
    <row r="133" spans="1:10" x14ac:dyDescent="0.2">
      <c r="A133" s="13">
        <f t="shared" si="7"/>
        <v>16</v>
      </c>
      <c r="B133" s="48">
        <f t="shared" si="6"/>
        <v>0.59756097560975607</v>
      </c>
      <c r="C133" s="10" t="s">
        <v>1045</v>
      </c>
      <c r="D133" s="10" t="s">
        <v>186</v>
      </c>
      <c r="E133" s="13" t="s">
        <v>1018</v>
      </c>
      <c r="F133" s="4">
        <v>49</v>
      </c>
      <c r="G133" s="4">
        <v>82</v>
      </c>
      <c r="H133" s="4">
        <v>24</v>
      </c>
      <c r="J133" s="35"/>
    </row>
    <row r="134" spans="1:10" x14ac:dyDescent="0.2">
      <c r="A134" s="13">
        <f t="shared" si="7"/>
        <v>17</v>
      </c>
      <c r="B134" s="48">
        <f t="shared" si="6"/>
        <v>0.58666666666666667</v>
      </c>
      <c r="C134" s="10" t="s">
        <v>138</v>
      </c>
      <c r="D134" s="10" t="s">
        <v>179</v>
      </c>
      <c r="E134" s="13" t="s">
        <v>385</v>
      </c>
      <c r="F134" s="4">
        <v>44</v>
      </c>
      <c r="G134" s="4">
        <v>75</v>
      </c>
      <c r="H134" s="4">
        <v>22</v>
      </c>
      <c r="J134" s="35"/>
    </row>
    <row r="135" spans="1:10" x14ac:dyDescent="0.2">
      <c r="A135" s="13">
        <f t="shared" si="7"/>
        <v>18</v>
      </c>
      <c r="B135" s="48">
        <f t="shared" si="6"/>
        <v>0.5842696629213483</v>
      </c>
      <c r="C135" s="10" t="s">
        <v>1083</v>
      </c>
      <c r="D135" s="10" t="s">
        <v>186</v>
      </c>
      <c r="E135" s="13" t="s">
        <v>1103</v>
      </c>
      <c r="F135" s="4">
        <v>52</v>
      </c>
      <c r="G135" s="4">
        <v>89</v>
      </c>
      <c r="H135" s="4">
        <v>22</v>
      </c>
      <c r="J135" s="35"/>
    </row>
    <row r="136" spans="1:10" x14ac:dyDescent="0.2">
      <c r="A136" s="13">
        <f t="shared" si="7"/>
        <v>19</v>
      </c>
      <c r="B136" s="48">
        <f t="shared" si="6"/>
        <v>0.58333333333333337</v>
      </c>
      <c r="C136" s="10" t="s">
        <v>852</v>
      </c>
      <c r="D136" s="10" t="s">
        <v>183</v>
      </c>
      <c r="E136" s="13" t="s">
        <v>554</v>
      </c>
      <c r="F136" s="4">
        <v>28</v>
      </c>
      <c r="G136" s="4">
        <v>48</v>
      </c>
      <c r="H136" s="4">
        <v>14</v>
      </c>
      <c r="J136" s="35"/>
    </row>
    <row r="137" spans="1:10" x14ac:dyDescent="0.2">
      <c r="A137" s="13">
        <f t="shared" si="7"/>
        <v>20</v>
      </c>
      <c r="B137" s="48">
        <f t="shared" si="6"/>
        <v>0.57831325301204817</v>
      </c>
      <c r="C137" s="10" t="s">
        <v>170</v>
      </c>
      <c r="D137" s="10" t="s">
        <v>1</v>
      </c>
      <c r="E137" s="13" t="s">
        <v>385</v>
      </c>
      <c r="F137" s="4">
        <v>48</v>
      </c>
      <c r="G137" s="4">
        <v>83</v>
      </c>
      <c r="H137" s="4">
        <v>24</v>
      </c>
      <c r="J137" s="35"/>
    </row>
    <row r="138" spans="1:10" x14ac:dyDescent="0.2">
      <c r="A138" s="10"/>
      <c r="B138" s="48">
        <f t="shared" si="6"/>
        <v>0.57446808510638303</v>
      </c>
      <c r="C138" s="10" t="s">
        <v>398</v>
      </c>
      <c r="D138" s="10" t="s">
        <v>180</v>
      </c>
      <c r="E138" s="13" t="s">
        <v>403</v>
      </c>
      <c r="F138" s="4">
        <v>54</v>
      </c>
      <c r="G138" s="4">
        <v>94</v>
      </c>
      <c r="H138" s="4">
        <v>24</v>
      </c>
      <c r="J138" s="35"/>
    </row>
    <row r="139" spans="1:10" x14ac:dyDescent="0.2">
      <c r="A139" s="10"/>
      <c r="B139" s="48">
        <f t="shared" si="6"/>
        <v>0.5714285714285714</v>
      </c>
      <c r="C139" s="10" t="s">
        <v>409</v>
      </c>
      <c r="D139" s="10" t="s">
        <v>186</v>
      </c>
      <c r="E139" s="13" t="s">
        <v>403</v>
      </c>
      <c r="F139" s="4">
        <v>52</v>
      </c>
      <c r="G139" s="4">
        <v>91</v>
      </c>
      <c r="H139" s="4">
        <v>23</v>
      </c>
      <c r="J139" s="35"/>
    </row>
    <row r="140" spans="1:10" x14ac:dyDescent="0.2">
      <c r="A140" s="10"/>
      <c r="B140" s="1"/>
      <c r="C140" s="10"/>
      <c r="D140" s="10"/>
      <c r="E140" s="13"/>
      <c r="I140" s="4"/>
    </row>
    <row r="141" spans="1:10" x14ac:dyDescent="0.2">
      <c r="A141" s="10"/>
      <c r="B141" s="7" t="s">
        <v>304</v>
      </c>
      <c r="C141" s="10"/>
      <c r="D141" s="12" t="s">
        <v>225</v>
      </c>
      <c r="E141" s="14" t="s">
        <v>302</v>
      </c>
      <c r="F141" s="8" t="s">
        <v>206</v>
      </c>
      <c r="G141" s="14" t="s">
        <v>28</v>
      </c>
    </row>
    <row r="142" spans="1:10" x14ac:dyDescent="0.2">
      <c r="A142" s="13">
        <f>_xlfn.RANK.EQ(B142,$B$142:$B$156)</f>
        <v>1</v>
      </c>
      <c r="B142" s="4">
        <v>145</v>
      </c>
      <c r="C142" s="10" t="s">
        <v>157</v>
      </c>
      <c r="D142" s="9" t="s">
        <v>1</v>
      </c>
      <c r="E142" s="13" t="s">
        <v>403</v>
      </c>
      <c r="F142" s="4">
        <v>93</v>
      </c>
      <c r="G142" s="4">
        <v>24</v>
      </c>
    </row>
    <row r="143" spans="1:10" x14ac:dyDescent="0.2">
      <c r="A143" s="13">
        <f t="shared" ref="A143:A156" si="8">_xlfn.RANK.EQ(B143,$B$142:$B$156)</f>
        <v>2</v>
      </c>
      <c r="B143" s="4">
        <v>135</v>
      </c>
      <c r="C143" s="10" t="s">
        <v>141</v>
      </c>
      <c r="D143" s="10" t="s">
        <v>135</v>
      </c>
      <c r="E143" s="13" t="s">
        <v>291</v>
      </c>
      <c r="F143" s="4">
        <v>85</v>
      </c>
      <c r="G143" s="4">
        <v>21</v>
      </c>
    </row>
    <row r="144" spans="1:10" x14ac:dyDescent="0.2">
      <c r="A144" s="13">
        <f t="shared" si="8"/>
        <v>2</v>
      </c>
      <c r="B144" s="4">
        <v>135</v>
      </c>
      <c r="C144" s="10" t="s">
        <v>122</v>
      </c>
      <c r="D144" s="10" t="s">
        <v>1</v>
      </c>
      <c r="E144" s="13" t="s">
        <v>291</v>
      </c>
      <c r="F144" s="4">
        <v>91</v>
      </c>
      <c r="G144" s="4">
        <v>24</v>
      </c>
    </row>
    <row r="145" spans="1:9" x14ac:dyDescent="0.2">
      <c r="A145" s="13">
        <f t="shared" si="8"/>
        <v>4</v>
      </c>
      <c r="B145" s="4">
        <v>133</v>
      </c>
      <c r="C145" s="10" t="s">
        <v>76</v>
      </c>
      <c r="D145" s="10" t="s">
        <v>1</v>
      </c>
      <c r="E145" s="13" t="s">
        <v>7</v>
      </c>
      <c r="F145" s="4">
        <v>72</v>
      </c>
      <c r="G145" s="4"/>
    </row>
    <row r="146" spans="1:9" x14ac:dyDescent="0.2">
      <c r="A146" s="13">
        <f t="shared" si="8"/>
        <v>5</v>
      </c>
      <c r="B146" s="4">
        <v>131</v>
      </c>
      <c r="C146" s="10" t="s">
        <v>75</v>
      </c>
      <c r="D146" s="10" t="s">
        <v>2</v>
      </c>
      <c r="E146" s="13" t="s">
        <v>3</v>
      </c>
      <c r="F146" s="4">
        <v>85</v>
      </c>
      <c r="G146" s="4">
        <v>20</v>
      </c>
    </row>
    <row r="147" spans="1:9" x14ac:dyDescent="0.2">
      <c r="A147" s="13">
        <f t="shared" si="8"/>
        <v>6</v>
      </c>
      <c r="B147" s="4">
        <v>127</v>
      </c>
      <c r="C147" s="10" t="s">
        <v>157</v>
      </c>
      <c r="D147" s="10" t="s">
        <v>1</v>
      </c>
      <c r="E147" s="13" t="s">
        <v>291</v>
      </c>
      <c r="F147" s="4">
        <v>91</v>
      </c>
      <c r="G147" s="4">
        <v>24</v>
      </c>
    </row>
    <row r="148" spans="1:9" x14ac:dyDescent="0.2">
      <c r="A148" s="13">
        <f t="shared" si="8"/>
        <v>7</v>
      </c>
      <c r="B148" s="4">
        <v>124</v>
      </c>
      <c r="C148" s="10" t="s">
        <v>1052</v>
      </c>
      <c r="D148" s="10" t="s">
        <v>1</v>
      </c>
      <c r="E148" s="13" t="s">
        <v>1103</v>
      </c>
      <c r="F148" s="4">
        <v>94</v>
      </c>
      <c r="G148" s="4">
        <v>24</v>
      </c>
    </row>
    <row r="149" spans="1:9" x14ac:dyDescent="0.2">
      <c r="A149" s="13">
        <f t="shared" si="8"/>
        <v>8</v>
      </c>
      <c r="B149" s="4">
        <v>122</v>
      </c>
      <c r="C149" s="10" t="s">
        <v>76</v>
      </c>
      <c r="D149" s="10" t="s">
        <v>1</v>
      </c>
      <c r="E149" s="13" t="s">
        <v>3</v>
      </c>
      <c r="F149" s="4">
        <v>91</v>
      </c>
      <c r="G149" s="4">
        <v>20</v>
      </c>
    </row>
    <row r="150" spans="1:9" x14ac:dyDescent="0.2">
      <c r="A150" s="13">
        <f t="shared" si="8"/>
        <v>9</v>
      </c>
      <c r="B150" s="4">
        <v>120</v>
      </c>
      <c r="C150" s="10" t="s">
        <v>298</v>
      </c>
      <c r="D150" s="10" t="s">
        <v>209</v>
      </c>
      <c r="E150" s="13" t="s">
        <v>291</v>
      </c>
      <c r="F150" s="4">
        <v>85</v>
      </c>
      <c r="G150" s="4">
        <v>22</v>
      </c>
    </row>
    <row r="151" spans="1:9" x14ac:dyDescent="0.2">
      <c r="A151" s="13">
        <f t="shared" si="8"/>
        <v>10</v>
      </c>
      <c r="B151" s="4">
        <v>118</v>
      </c>
      <c r="C151" s="10" t="s">
        <v>464</v>
      </c>
      <c r="D151" s="10" t="s">
        <v>1</v>
      </c>
      <c r="E151" s="13" t="s">
        <v>455</v>
      </c>
      <c r="F151" s="4">
        <v>89</v>
      </c>
      <c r="G151" s="4">
        <v>23</v>
      </c>
    </row>
    <row r="152" spans="1:9" x14ac:dyDescent="0.2">
      <c r="A152" s="13">
        <f t="shared" si="8"/>
        <v>11</v>
      </c>
      <c r="B152" s="4">
        <v>116</v>
      </c>
      <c r="C152" s="10" t="s">
        <v>128</v>
      </c>
      <c r="D152" s="10" t="s">
        <v>180</v>
      </c>
      <c r="E152" s="13" t="s">
        <v>136</v>
      </c>
      <c r="F152" s="4">
        <v>85</v>
      </c>
      <c r="G152" s="4">
        <v>22</v>
      </c>
    </row>
    <row r="153" spans="1:9" x14ac:dyDescent="0.2">
      <c r="A153" s="13">
        <f t="shared" si="8"/>
        <v>12</v>
      </c>
      <c r="B153" s="4">
        <v>113</v>
      </c>
      <c r="C153" s="10" t="s">
        <v>217</v>
      </c>
      <c r="D153" s="10" t="s">
        <v>183</v>
      </c>
      <c r="E153" s="13" t="s">
        <v>291</v>
      </c>
      <c r="F153" s="4">
        <v>92</v>
      </c>
      <c r="G153" s="4">
        <v>24</v>
      </c>
    </row>
    <row r="154" spans="1:9" x14ac:dyDescent="0.2">
      <c r="A154" s="13">
        <f t="shared" si="8"/>
        <v>13</v>
      </c>
      <c r="B154" s="4">
        <v>112</v>
      </c>
      <c r="C154" s="10" t="s">
        <v>299</v>
      </c>
      <c r="D154" s="10" t="s">
        <v>180</v>
      </c>
      <c r="E154" s="13" t="s">
        <v>403</v>
      </c>
      <c r="F154" s="4">
        <v>94</v>
      </c>
      <c r="G154" s="4">
        <v>24</v>
      </c>
    </row>
    <row r="155" spans="1:9" x14ac:dyDescent="0.2">
      <c r="A155" s="13">
        <f t="shared" si="8"/>
        <v>14</v>
      </c>
      <c r="B155" s="4">
        <v>111</v>
      </c>
      <c r="C155" s="10" t="s">
        <v>81</v>
      </c>
      <c r="D155" s="10" t="s">
        <v>181</v>
      </c>
      <c r="E155" s="13" t="s">
        <v>0</v>
      </c>
      <c r="F155" s="4">
        <v>66</v>
      </c>
      <c r="G155" s="4"/>
    </row>
    <row r="156" spans="1:9" x14ac:dyDescent="0.2">
      <c r="A156" s="13">
        <f t="shared" si="8"/>
        <v>15</v>
      </c>
      <c r="B156" s="4">
        <v>110</v>
      </c>
      <c r="C156" s="10" t="s">
        <v>157</v>
      </c>
      <c r="D156" s="10" t="s">
        <v>1</v>
      </c>
      <c r="E156" s="13" t="s">
        <v>293</v>
      </c>
      <c r="F156" s="4">
        <v>88</v>
      </c>
      <c r="G156" s="4">
        <v>24</v>
      </c>
    </row>
    <row r="157" spans="1:9" x14ac:dyDescent="0.2">
      <c r="A157" s="10"/>
      <c r="B157" s="4">
        <v>109</v>
      </c>
      <c r="C157" s="10" t="s">
        <v>143</v>
      </c>
      <c r="D157" s="10" t="s">
        <v>183</v>
      </c>
      <c r="E157" s="13" t="s">
        <v>166</v>
      </c>
      <c r="F157" s="4">
        <v>77</v>
      </c>
      <c r="G157" s="4">
        <v>22</v>
      </c>
    </row>
    <row r="158" spans="1:9" x14ac:dyDescent="0.2">
      <c r="A158" s="10"/>
      <c r="B158" s="4">
        <v>109</v>
      </c>
      <c r="C158" s="10" t="s">
        <v>379</v>
      </c>
      <c r="D158" s="10" t="s">
        <v>180</v>
      </c>
      <c r="E158" s="13" t="s">
        <v>385</v>
      </c>
      <c r="F158" s="4">
        <v>91</v>
      </c>
      <c r="G158" s="4">
        <v>24</v>
      </c>
    </row>
    <row r="159" spans="1:9" x14ac:dyDescent="0.2">
      <c r="A159" s="10"/>
      <c r="B159" s="4">
        <v>109</v>
      </c>
      <c r="C159" s="10" t="s">
        <v>536</v>
      </c>
      <c r="D159" s="10" t="s">
        <v>185</v>
      </c>
      <c r="E159" s="13" t="s">
        <v>512</v>
      </c>
      <c r="F159" s="4">
        <v>95</v>
      </c>
      <c r="G159" s="4">
        <v>24</v>
      </c>
      <c r="I159" s="4"/>
    </row>
    <row r="160" spans="1:9" x14ac:dyDescent="0.2">
      <c r="A160" s="10"/>
      <c r="B160" s="1"/>
      <c r="C160" s="10"/>
      <c r="D160" s="10"/>
      <c r="E160" s="13"/>
      <c r="I160" s="4"/>
    </row>
    <row r="161" spans="1:10" x14ac:dyDescent="0.2">
      <c r="A161" s="10"/>
      <c r="B161" s="7" t="s">
        <v>305</v>
      </c>
      <c r="C161" s="10"/>
      <c r="D161" s="12" t="s">
        <v>225</v>
      </c>
      <c r="E161" s="14" t="s">
        <v>302</v>
      </c>
      <c r="F161" s="8" t="s">
        <v>219</v>
      </c>
      <c r="G161" s="8" t="s">
        <v>206</v>
      </c>
      <c r="H161" s="14" t="s">
        <v>28</v>
      </c>
    </row>
    <row r="162" spans="1:10" x14ac:dyDescent="0.2">
      <c r="A162" s="10"/>
      <c r="B162" s="73" t="s">
        <v>861</v>
      </c>
      <c r="C162" s="10"/>
      <c r="D162" s="12"/>
      <c r="E162" s="14"/>
      <c r="F162" s="8"/>
      <c r="G162" s="8"/>
      <c r="H162" s="14"/>
    </row>
    <row r="163" spans="1:10" x14ac:dyDescent="0.2">
      <c r="A163" s="10">
        <v>1</v>
      </c>
      <c r="B163" s="48">
        <f t="shared" ref="B163:B177" si="9">F163/G163</f>
        <v>1.8472222222222223</v>
      </c>
      <c r="C163" s="10" t="s">
        <v>76</v>
      </c>
      <c r="D163" s="10" t="s">
        <v>1</v>
      </c>
      <c r="E163" s="13" t="s">
        <v>7</v>
      </c>
      <c r="F163" s="4">
        <v>133</v>
      </c>
      <c r="G163" s="4">
        <v>72</v>
      </c>
      <c r="H163" s="4">
        <v>20</v>
      </c>
    </row>
    <row r="164" spans="1:10" x14ac:dyDescent="0.2">
      <c r="A164" s="10">
        <v>2</v>
      </c>
      <c r="B164" s="48">
        <f t="shared" si="9"/>
        <v>1.6818181818181819</v>
      </c>
      <c r="C164" s="10" t="s">
        <v>81</v>
      </c>
      <c r="D164" s="10" t="s">
        <v>181</v>
      </c>
      <c r="E164" s="13" t="s">
        <v>0</v>
      </c>
      <c r="F164" s="4">
        <v>111</v>
      </c>
      <c r="G164" s="4">
        <v>66</v>
      </c>
      <c r="H164" s="4">
        <v>18</v>
      </c>
      <c r="J164" s="34"/>
    </row>
    <row r="165" spans="1:10" x14ac:dyDescent="0.2">
      <c r="A165" s="10">
        <v>3</v>
      </c>
      <c r="B165" s="48">
        <f t="shared" si="9"/>
        <v>1.606060606060606</v>
      </c>
      <c r="C165" s="10" t="s">
        <v>122</v>
      </c>
      <c r="D165" s="10" t="s">
        <v>1</v>
      </c>
      <c r="E165" s="13" t="s">
        <v>166</v>
      </c>
      <c r="F165" s="4">
        <v>106</v>
      </c>
      <c r="G165" s="4">
        <v>66</v>
      </c>
      <c r="H165" s="4">
        <v>22</v>
      </c>
      <c r="J165" s="34"/>
    </row>
    <row r="166" spans="1:10" x14ac:dyDescent="0.2">
      <c r="A166" s="10">
        <v>4</v>
      </c>
      <c r="B166" s="48">
        <f t="shared" si="9"/>
        <v>1.6</v>
      </c>
      <c r="C166" s="10" t="s">
        <v>157</v>
      </c>
      <c r="D166" s="10" t="s">
        <v>1</v>
      </c>
      <c r="E166" s="13" t="s">
        <v>166</v>
      </c>
      <c r="F166" s="4">
        <v>64</v>
      </c>
      <c r="G166" s="4">
        <v>40</v>
      </c>
      <c r="H166" s="4">
        <v>22</v>
      </c>
      <c r="J166" s="34"/>
    </row>
    <row r="167" spans="1:10" x14ac:dyDescent="0.2">
      <c r="A167" s="10">
        <v>5</v>
      </c>
      <c r="B167" s="48">
        <f t="shared" si="9"/>
        <v>1.588235294117647</v>
      </c>
      <c r="C167" s="10" t="s">
        <v>141</v>
      </c>
      <c r="D167" s="10" t="s">
        <v>135</v>
      </c>
      <c r="E167" s="13" t="s">
        <v>291</v>
      </c>
      <c r="F167" s="4">
        <v>135</v>
      </c>
      <c r="G167" s="4">
        <v>85</v>
      </c>
      <c r="H167" s="4">
        <v>21</v>
      </c>
      <c r="J167" s="34"/>
    </row>
    <row r="168" spans="1:10" x14ac:dyDescent="0.2">
      <c r="A168" s="10">
        <v>6</v>
      </c>
      <c r="B168" s="48">
        <f t="shared" si="9"/>
        <v>1.5591397849462365</v>
      </c>
      <c r="C168" s="10" t="s">
        <v>157</v>
      </c>
      <c r="D168" s="9" t="s">
        <v>1</v>
      </c>
      <c r="E168" s="13" t="s">
        <v>403</v>
      </c>
      <c r="F168" s="4">
        <v>145</v>
      </c>
      <c r="G168" s="4">
        <v>93</v>
      </c>
      <c r="H168" s="4">
        <v>24</v>
      </c>
      <c r="J168" s="34"/>
    </row>
    <row r="169" spans="1:10" x14ac:dyDescent="0.2">
      <c r="A169" s="10">
        <v>7</v>
      </c>
      <c r="B169" s="48">
        <f t="shared" si="9"/>
        <v>1.5490196078431373</v>
      </c>
      <c r="C169" s="10" t="s">
        <v>79</v>
      </c>
      <c r="D169" s="10" t="s">
        <v>1</v>
      </c>
      <c r="E169" s="13" t="s">
        <v>5</v>
      </c>
      <c r="F169" s="4">
        <v>79</v>
      </c>
      <c r="G169" s="4">
        <v>51</v>
      </c>
      <c r="H169" s="4">
        <v>20</v>
      </c>
      <c r="J169" s="34"/>
    </row>
    <row r="170" spans="1:10" x14ac:dyDescent="0.2">
      <c r="A170" s="10">
        <v>8</v>
      </c>
      <c r="B170" s="48">
        <f t="shared" si="9"/>
        <v>1.5411764705882354</v>
      </c>
      <c r="C170" s="10" t="s">
        <v>75</v>
      </c>
      <c r="D170" s="10" t="s">
        <v>2</v>
      </c>
      <c r="E170" s="13" t="s">
        <v>3</v>
      </c>
      <c r="F170" s="4">
        <v>131</v>
      </c>
      <c r="G170" s="4">
        <v>85</v>
      </c>
      <c r="H170" s="4">
        <v>20</v>
      </c>
      <c r="J170" s="34"/>
    </row>
    <row r="171" spans="1:10" x14ac:dyDescent="0.2">
      <c r="A171" s="10">
        <v>9</v>
      </c>
      <c r="B171" s="48">
        <f t="shared" si="9"/>
        <v>1.4835164835164836</v>
      </c>
      <c r="C171" s="10" t="s">
        <v>122</v>
      </c>
      <c r="D171" s="10" t="s">
        <v>1</v>
      </c>
      <c r="E171" s="13" t="s">
        <v>291</v>
      </c>
      <c r="F171" s="4">
        <v>135</v>
      </c>
      <c r="G171" s="4">
        <v>91</v>
      </c>
      <c r="H171" s="4">
        <v>24</v>
      </c>
      <c r="J171" s="34"/>
    </row>
    <row r="172" spans="1:10" x14ac:dyDescent="0.2">
      <c r="A172" s="10">
        <v>10</v>
      </c>
      <c r="B172" s="48">
        <f t="shared" si="9"/>
        <v>1.4242424242424243</v>
      </c>
      <c r="C172" s="10" t="s">
        <v>121</v>
      </c>
      <c r="D172" s="10" t="s">
        <v>2</v>
      </c>
      <c r="E172" s="13" t="s">
        <v>117</v>
      </c>
      <c r="F172" s="4">
        <v>94</v>
      </c>
      <c r="G172" s="4">
        <v>66</v>
      </c>
      <c r="H172" s="4">
        <v>18</v>
      </c>
      <c r="J172" s="34"/>
    </row>
    <row r="173" spans="1:10" x14ac:dyDescent="0.2">
      <c r="A173" s="10">
        <v>11</v>
      </c>
      <c r="B173" s="48">
        <f t="shared" si="9"/>
        <v>1.4210526315789473</v>
      </c>
      <c r="C173" s="10" t="s">
        <v>141</v>
      </c>
      <c r="D173" s="10" t="s">
        <v>135</v>
      </c>
      <c r="E173" s="13" t="s">
        <v>166</v>
      </c>
      <c r="F173" s="4">
        <v>108</v>
      </c>
      <c r="G173" s="4">
        <v>76</v>
      </c>
      <c r="H173" s="4">
        <v>22</v>
      </c>
      <c r="J173" s="34"/>
    </row>
    <row r="174" spans="1:10" x14ac:dyDescent="0.2">
      <c r="A174" s="10">
        <v>12</v>
      </c>
      <c r="B174" s="48">
        <f t="shared" si="9"/>
        <v>1.4155844155844155</v>
      </c>
      <c r="C174" s="10" t="s">
        <v>143</v>
      </c>
      <c r="D174" s="10" t="s">
        <v>181</v>
      </c>
      <c r="E174" s="13" t="s">
        <v>166</v>
      </c>
      <c r="F174" s="4">
        <v>109</v>
      </c>
      <c r="G174" s="4">
        <v>77</v>
      </c>
      <c r="H174" s="4">
        <v>22</v>
      </c>
      <c r="J174" s="34"/>
    </row>
    <row r="175" spans="1:10" x14ac:dyDescent="0.2">
      <c r="A175" s="10">
        <v>13</v>
      </c>
      <c r="B175" s="48">
        <f t="shared" si="9"/>
        <v>1.411764705882353</v>
      </c>
      <c r="C175" s="10" t="s">
        <v>298</v>
      </c>
      <c r="D175" s="10" t="s">
        <v>209</v>
      </c>
      <c r="E175" s="13" t="s">
        <v>291</v>
      </c>
      <c r="F175" s="4">
        <v>120</v>
      </c>
      <c r="G175" s="4">
        <v>85</v>
      </c>
      <c r="H175" s="4">
        <v>22</v>
      </c>
      <c r="J175" s="34"/>
    </row>
    <row r="176" spans="1:10" x14ac:dyDescent="0.2">
      <c r="A176" s="10">
        <v>14</v>
      </c>
      <c r="B176" s="48">
        <f t="shared" si="9"/>
        <v>1.3956043956043955</v>
      </c>
      <c r="C176" s="10" t="s">
        <v>157</v>
      </c>
      <c r="D176" s="10" t="s">
        <v>1</v>
      </c>
      <c r="E176" s="13" t="s">
        <v>291</v>
      </c>
      <c r="F176" s="4">
        <v>127</v>
      </c>
      <c r="G176" s="4">
        <v>91</v>
      </c>
      <c r="H176" s="4">
        <v>24</v>
      </c>
      <c r="J176" s="34"/>
    </row>
    <row r="177" spans="1:10" x14ac:dyDescent="0.2">
      <c r="A177" s="10">
        <v>15</v>
      </c>
      <c r="B177" s="48">
        <f t="shared" si="9"/>
        <v>1.375</v>
      </c>
      <c r="C177" s="10" t="s">
        <v>428</v>
      </c>
      <c r="D177" s="9" t="s">
        <v>1</v>
      </c>
      <c r="E177" s="13" t="s">
        <v>403</v>
      </c>
      <c r="F177" s="4">
        <v>99</v>
      </c>
      <c r="G177" s="4">
        <v>72</v>
      </c>
      <c r="H177" s="4">
        <v>20</v>
      </c>
      <c r="J177" s="34"/>
    </row>
    <row r="178" spans="1:10" x14ac:dyDescent="0.2">
      <c r="A178" s="10"/>
      <c r="B178" s="1"/>
      <c r="C178" s="10"/>
      <c r="D178" s="10"/>
      <c r="E178" s="13"/>
      <c r="F178" s="61"/>
      <c r="G178" s="61"/>
      <c r="H178" s="61"/>
      <c r="I178" s="4"/>
    </row>
    <row r="179" spans="1:10" x14ac:dyDescent="0.2">
      <c r="A179" s="10"/>
      <c r="B179" s="7" t="s">
        <v>85</v>
      </c>
      <c r="C179" s="10"/>
      <c r="D179" s="12" t="s">
        <v>225</v>
      </c>
      <c r="E179" s="14" t="s">
        <v>302</v>
      </c>
      <c r="F179" s="8" t="s">
        <v>206</v>
      </c>
      <c r="G179" s="14" t="s">
        <v>28</v>
      </c>
    </row>
    <row r="180" spans="1:10" x14ac:dyDescent="0.2">
      <c r="A180" s="13">
        <f>_xlfn.RANK.EQ(B180,$B$180:$B$199)</f>
        <v>1</v>
      </c>
      <c r="B180" s="4">
        <v>448</v>
      </c>
      <c r="C180" s="10" t="s">
        <v>433</v>
      </c>
      <c r="D180" s="9" t="s">
        <v>184</v>
      </c>
      <c r="E180" s="13" t="s">
        <v>455</v>
      </c>
      <c r="F180" s="4">
        <v>92</v>
      </c>
      <c r="G180" s="4">
        <v>24</v>
      </c>
    </row>
    <row r="181" spans="1:10" x14ac:dyDescent="0.2">
      <c r="A181" s="13">
        <f t="shared" ref="A181:A199" si="10">_xlfn.RANK.EQ(B181,$B$180:$B$199)</f>
        <v>2</v>
      </c>
      <c r="B181" s="4">
        <v>426</v>
      </c>
      <c r="C181" s="10" t="s">
        <v>424</v>
      </c>
      <c r="D181" s="9" t="s">
        <v>182</v>
      </c>
      <c r="E181" s="13" t="s">
        <v>403</v>
      </c>
      <c r="F181" s="4">
        <v>99</v>
      </c>
      <c r="G181" s="4">
        <v>24</v>
      </c>
    </row>
    <row r="182" spans="1:10" x14ac:dyDescent="0.2">
      <c r="A182" s="13">
        <f t="shared" si="10"/>
        <v>3</v>
      </c>
      <c r="B182" s="4">
        <v>410</v>
      </c>
      <c r="C182" s="10" t="s">
        <v>433</v>
      </c>
      <c r="D182" s="9" t="s">
        <v>184</v>
      </c>
      <c r="E182" s="13" t="s">
        <v>403</v>
      </c>
      <c r="F182" s="4">
        <v>94</v>
      </c>
      <c r="G182" s="4">
        <v>24</v>
      </c>
    </row>
    <row r="183" spans="1:10" x14ac:dyDescent="0.2">
      <c r="A183" s="13">
        <f t="shared" si="10"/>
        <v>4</v>
      </c>
      <c r="B183" s="4">
        <v>392</v>
      </c>
      <c r="C183" s="10" t="s">
        <v>424</v>
      </c>
      <c r="D183" s="10" t="s">
        <v>182</v>
      </c>
      <c r="E183" s="13" t="s">
        <v>455</v>
      </c>
      <c r="F183" s="4">
        <v>87</v>
      </c>
      <c r="G183" s="4">
        <v>24</v>
      </c>
    </row>
    <row r="184" spans="1:10" x14ac:dyDescent="0.2">
      <c r="A184" s="13">
        <f t="shared" si="10"/>
        <v>4</v>
      </c>
      <c r="B184" s="4">
        <v>392</v>
      </c>
      <c r="C184" s="10" t="s">
        <v>534</v>
      </c>
      <c r="D184" s="10" t="s">
        <v>185</v>
      </c>
      <c r="E184" s="13" t="s">
        <v>512</v>
      </c>
      <c r="F184" s="4">
        <v>92</v>
      </c>
      <c r="G184" s="4">
        <v>24</v>
      </c>
    </row>
    <row r="185" spans="1:10" x14ac:dyDescent="0.2">
      <c r="A185" s="13">
        <f t="shared" si="10"/>
        <v>6</v>
      </c>
      <c r="B185" s="4">
        <v>386</v>
      </c>
      <c r="C185" s="10" t="s">
        <v>440</v>
      </c>
      <c r="D185" s="10" t="s">
        <v>180</v>
      </c>
      <c r="E185" s="13" t="s">
        <v>455</v>
      </c>
      <c r="F185" s="4">
        <v>89</v>
      </c>
      <c r="G185" s="4">
        <v>24</v>
      </c>
    </row>
    <row r="186" spans="1:10" x14ac:dyDescent="0.2">
      <c r="A186" s="13">
        <f t="shared" si="10"/>
        <v>7</v>
      </c>
      <c r="B186" s="4">
        <v>383</v>
      </c>
      <c r="C186" s="10" t="s">
        <v>507</v>
      </c>
      <c r="D186" s="10" t="s">
        <v>183</v>
      </c>
      <c r="E186" s="13" t="s">
        <v>512</v>
      </c>
      <c r="F186" s="4">
        <v>88</v>
      </c>
      <c r="G186" s="4">
        <v>24</v>
      </c>
    </row>
    <row r="187" spans="1:10" x14ac:dyDescent="0.2">
      <c r="A187" s="13">
        <f t="shared" si="10"/>
        <v>8</v>
      </c>
      <c r="B187" s="4">
        <v>374</v>
      </c>
      <c r="C187" s="10" t="s">
        <v>528</v>
      </c>
      <c r="D187" s="10" t="s">
        <v>209</v>
      </c>
      <c r="E187" s="13" t="s">
        <v>512</v>
      </c>
      <c r="F187" s="4">
        <v>84</v>
      </c>
      <c r="G187" s="4">
        <v>23</v>
      </c>
    </row>
    <row r="188" spans="1:10" x14ac:dyDescent="0.2">
      <c r="A188" s="13">
        <f t="shared" si="10"/>
        <v>8</v>
      </c>
      <c r="B188" s="4">
        <v>374</v>
      </c>
      <c r="C188" s="10" t="s">
        <v>461</v>
      </c>
      <c r="D188" s="10" t="s">
        <v>181</v>
      </c>
      <c r="E188" s="13" t="s">
        <v>512</v>
      </c>
      <c r="F188" s="4">
        <v>90</v>
      </c>
      <c r="G188" s="4">
        <v>24</v>
      </c>
    </row>
    <row r="189" spans="1:10" x14ac:dyDescent="0.2">
      <c r="A189" s="13">
        <f t="shared" si="10"/>
        <v>10</v>
      </c>
      <c r="B189" s="4">
        <v>373</v>
      </c>
      <c r="C189" s="10" t="s">
        <v>93</v>
      </c>
      <c r="D189" s="10" t="s">
        <v>185</v>
      </c>
      <c r="E189" s="13" t="s">
        <v>508</v>
      </c>
      <c r="F189" s="4">
        <v>82</v>
      </c>
      <c r="G189" s="4"/>
    </row>
    <row r="190" spans="1:10" x14ac:dyDescent="0.2">
      <c r="A190" s="13">
        <f t="shared" si="10"/>
        <v>11</v>
      </c>
      <c r="B190" s="4">
        <v>371</v>
      </c>
      <c r="C190" s="10" t="s">
        <v>87</v>
      </c>
      <c r="D190" s="10" t="s">
        <v>2</v>
      </c>
      <c r="E190" s="13" t="s">
        <v>3</v>
      </c>
      <c r="F190" s="4">
        <v>85</v>
      </c>
      <c r="G190" s="4"/>
    </row>
    <row r="191" spans="1:10" x14ac:dyDescent="0.2">
      <c r="A191" s="13">
        <f t="shared" si="10"/>
        <v>12</v>
      </c>
      <c r="B191" s="4">
        <v>370</v>
      </c>
      <c r="C191" s="10" t="s">
        <v>148</v>
      </c>
      <c r="D191" s="10" t="s">
        <v>179</v>
      </c>
      <c r="E191" s="13" t="s">
        <v>166</v>
      </c>
      <c r="F191" s="4">
        <v>88</v>
      </c>
      <c r="G191" s="4">
        <v>22</v>
      </c>
    </row>
    <row r="192" spans="1:10" x14ac:dyDescent="0.2">
      <c r="A192" s="13">
        <f t="shared" si="10"/>
        <v>13</v>
      </c>
      <c r="B192" s="4">
        <v>369</v>
      </c>
      <c r="C192" s="10" t="s">
        <v>220</v>
      </c>
      <c r="D192" s="10" t="s">
        <v>181</v>
      </c>
      <c r="E192" s="13" t="s">
        <v>291</v>
      </c>
      <c r="F192" s="4">
        <v>91</v>
      </c>
      <c r="G192" s="4">
        <v>24</v>
      </c>
    </row>
    <row r="193" spans="1:10" x14ac:dyDescent="0.2">
      <c r="A193" s="13">
        <f t="shared" si="10"/>
        <v>14</v>
      </c>
      <c r="B193" s="4">
        <v>364</v>
      </c>
      <c r="C193" s="10" t="s">
        <v>992</v>
      </c>
      <c r="D193" s="10" t="s">
        <v>794</v>
      </c>
      <c r="E193" s="13" t="s">
        <v>1018</v>
      </c>
      <c r="F193" s="4">
        <v>93</v>
      </c>
      <c r="G193" s="4">
        <v>24</v>
      </c>
    </row>
    <row r="194" spans="1:10" x14ac:dyDescent="0.2">
      <c r="A194" s="13">
        <f t="shared" si="10"/>
        <v>15</v>
      </c>
      <c r="B194" s="4">
        <v>361</v>
      </c>
      <c r="C194" s="10" t="s">
        <v>1051</v>
      </c>
      <c r="D194" s="10" t="s">
        <v>184</v>
      </c>
      <c r="E194" s="13" t="s">
        <v>1018</v>
      </c>
      <c r="F194" s="4">
        <v>84</v>
      </c>
      <c r="G194" s="4">
        <v>24</v>
      </c>
    </row>
    <row r="195" spans="1:10" x14ac:dyDescent="0.2">
      <c r="A195" s="13">
        <f t="shared" si="10"/>
        <v>16</v>
      </c>
      <c r="B195" s="4">
        <v>360</v>
      </c>
      <c r="C195" s="10" t="s">
        <v>163</v>
      </c>
      <c r="D195" s="10" t="s">
        <v>183</v>
      </c>
      <c r="E195" s="13" t="s">
        <v>291</v>
      </c>
      <c r="F195" s="4">
        <v>94</v>
      </c>
      <c r="G195" s="4">
        <v>23</v>
      </c>
    </row>
    <row r="196" spans="1:10" x14ac:dyDescent="0.2">
      <c r="A196" s="13">
        <f t="shared" si="10"/>
        <v>17</v>
      </c>
      <c r="B196" s="4">
        <v>358</v>
      </c>
      <c r="C196" s="10" t="s">
        <v>171</v>
      </c>
      <c r="D196" s="10" t="s">
        <v>184</v>
      </c>
      <c r="E196" s="13" t="s">
        <v>291</v>
      </c>
      <c r="F196" s="4">
        <v>86</v>
      </c>
      <c r="G196" s="4">
        <v>22</v>
      </c>
    </row>
    <row r="197" spans="1:10" x14ac:dyDescent="0.2">
      <c r="A197" s="13">
        <f t="shared" si="10"/>
        <v>17</v>
      </c>
      <c r="B197" s="4">
        <v>358</v>
      </c>
      <c r="C197" s="10" t="s">
        <v>438</v>
      </c>
      <c r="D197" s="10" t="s">
        <v>107</v>
      </c>
      <c r="E197" s="13" t="s">
        <v>403</v>
      </c>
      <c r="F197" s="4">
        <v>96</v>
      </c>
      <c r="G197" s="4">
        <v>24</v>
      </c>
    </row>
    <row r="198" spans="1:10" x14ac:dyDescent="0.2">
      <c r="A198" s="13">
        <f t="shared" si="10"/>
        <v>19</v>
      </c>
      <c r="B198" s="4">
        <v>352</v>
      </c>
      <c r="C198" s="10" t="s">
        <v>386</v>
      </c>
      <c r="D198" s="10" t="s">
        <v>186</v>
      </c>
      <c r="E198" s="13" t="s">
        <v>385</v>
      </c>
      <c r="F198" s="4">
        <v>92</v>
      </c>
      <c r="G198" s="4">
        <v>24</v>
      </c>
    </row>
    <row r="199" spans="1:10" x14ac:dyDescent="0.2">
      <c r="A199" s="13">
        <f t="shared" si="10"/>
        <v>20</v>
      </c>
      <c r="B199" s="4">
        <v>349</v>
      </c>
      <c r="C199" s="10" t="s">
        <v>483</v>
      </c>
      <c r="D199" s="10" t="s">
        <v>186</v>
      </c>
      <c r="E199" s="13" t="s">
        <v>455</v>
      </c>
      <c r="F199" s="4">
        <v>92</v>
      </c>
      <c r="G199" s="4">
        <v>24</v>
      </c>
      <c r="I199" s="4"/>
    </row>
    <row r="200" spans="1:10" x14ac:dyDescent="0.2">
      <c r="A200" s="10"/>
      <c r="B200" s="1"/>
      <c r="C200" s="10"/>
      <c r="D200" s="10"/>
      <c r="E200" s="13"/>
      <c r="I200" s="4"/>
    </row>
    <row r="201" spans="1:10" x14ac:dyDescent="0.2">
      <c r="A201" s="10"/>
      <c r="B201" s="7" t="s">
        <v>13</v>
      </c>
      <c r="C201" s="10"/>
      <c r="D201" s="12" t="s">
        <v>225</v>
      </c>
      <c r="E201" s="14" t="s">
        <v>302</v>
      </c>
      <c r="F201" s="8" t="s">
        <v>221</v>
      </c>
      <c r="G201" s="8" t="s">
        <v>206</v>
      </c>
      <c r="H201" s="14" t="s">
        <v>28</v>
      </c>
    </row>
    <row r="202" spans="1:10" x14ac:dyDescent="0.2">
      <c r="A202" s="10"/>
      <c r="B202" s="73" t="s">
        <v>861</v>
      </c>
      <c r="C202" s="10"/>
      <c r="D202" s="12"/>
      <c r="E202" s="14"/>
      <c r="F202" s="8"/>
      <c r="G202" s="8"/>
      <c r="H202" s="14"/>
    </row>
    <row r="203" spans="1:10" ht="13.9" customHeight="1" x14ac:dyDescent="0.2">
      <c r="A203" s="10">
        <v>1</v>
      </c>
      <c r="B203" s="48">
        <f t="shared" ref="B203:B222" si="11">F203/G203</f>
        <v>4.8695652173913047</v>
      </c>
      <c r="C203" s="10" t="s">
        <v>433</v>
      </c>
      <c r="D203" s="10" t="s">
        <v>184</v>
      </c>
      <c r="E203" s="13" t="s">
        <v>455</v>
      </c>
      <c r="F203" s="4">
        <v>448</v>
      </c>
      <c r="G203" s="4">
        <v>92</v>
      </c>
      <c r="H203" s="4">
        <v>24</v>
      </c>
    </row>
    <row r="204" spans="1:10" ht="13.9" customHeight="1" x14ac:dyDescent="0.2">
      <c r="A204" s="10">
        <v>2</v>
      </c>
      <c r="B204" s="48">
        <f t="shared" si="11"/>
        <v>4.7627118644067794</v>
      </c>
      <c r="C204" s="10" t="s">
        <v>509</v>
      </c>
      <c r="D204" s="10" t="s">
        <v>182</v>
      </c>
      <c r="E204" s="13" t="s">
        <v>508</v>
      </c>
      <c r="F204" s="4">
        <v>281</v>
      </c>
      <c r="G204" s="4">
        <v>59</v>
      </c>
      <c r="H204" s="4"/>
      <c r="J204" s="34"/>
    </row>
    <row r="205" spans="1:10" ht="13.9" customHeight="1" x14ac:dyDescent="0.2">
      <c r="A205" s="10">
        <v>3</v>
      </c>
      <c r="B205" s="48">
        <f t="shared" si="11"/>
        <v>4.7027027027027026</v>
      </c>
      <c r="C205" s="10" t="s">
        <v>86</v>
      </c>
      <c r="D205" s="10" t="s">
        <v>1</v>
      </c>
      <c r="E205" s="13" t="s">
        <v>10</v>
      </c>
      <c r="F205" s="4">
        <v>348</v>
      </c>
      <c r="G205" s="4">
        <v>74</v>
      </c>
      <c r="H205" s="4">
        <v>20</v>
      </c>
      <c r="J205" s="34"/>
    </row>
    <row r="206" spans="1:10" ht="13.9" customHeight="1" x14ac:dyDescent="0.2">
      <c r="A206" s="10">
        <v>4</v>
      </c>
      <c r="B206" s="48">
        <f t="shared" si="11"/>
        <v>4.5487804878048781</v>
      </c>
      <c r="C206" s="10" t="s">
        <v>93</v>
      </c>
      <c r="D206" s="10" t="s">
        <v>185</v>
      </c>
      <c r="E206" s="13" t="s">
        <v>508</v>
      </c>
      <c r="F206" s="4">
        <v>373</v>
      </c>
      <c r="G206" s="4">
        <v>82</v>
      </c>
      <c r="H206" s="4"/>
      <c r="J206" s="61"/>
    </row>
    <row r="207" spans="1:10" ht="13.9" customHeight="1" x14ac:dyDescent="0.2">
      <c r="A207" s="10">
        <v>5</v>
      </c>
      <c r="B207" s="48">
        <f t="shared" si="11"/>
        <v>4.5263157894736841</v>
      </c>
      <c r="C207" s="10" t="s">
        <v>102</v>
      </c>
      <c r="D207" s="10" t="s">
        <v>179</v>
      </c>
      <c r="E207" s="13" t="s">
        <v>123</v>
      </c>
      <c r="F207" s="4">
        <v>258</v>
      </c>
      <c r="G207" s="4">
        <v>57</v>
      </c>
      <c r="H207" s="4">
        <v>20</v>
      </c>
      <c r="J207" s="61"/>
    </row>
    <row r="208" spans="1:10" ht="13.9" customHeight="1" x14ac:dyDescent="0.2">
      <c r="A208" s="10">
        <v>6</v>
      </c>
      <c r="B208" s="48">
        <f t="shared" si="11"/>
        <v>4.5057471264367814</v>
      </c>
      <c r="C208" s="10" t="s">
        <v>424</v>
      </c>
      <c r="D208" s="10" t="s">
        <v>182</v>
      </c>
      <c r="E208" s="13" t="s">
        <v>455</v>
      </c>
      <c r="F208" s="4">
        <v>392</v>
      </c>
      <c r="G208" s="4">
        <v>87</v>
      </c>
      <c r="H208" s="4">
        <v>24</v>
      </c>
      <c r="J208" s="61"/>
    </row>
    <row r="209" spans="1:10" ht="13.9" customHeight="1" x14ac:dyDescent="0.2">
      <c r="A209" s="10">
        <v>7</v>
      </c>
      <c r="B209" s="48">
        <f t="shared" si="11"/>
        <v>4.4578313253012052</v>
      </c>
      <c r="C209" s="10" t="s">
        <v>148</v>
      </c>
      <c r="D209" s="10" t="s">
        <v>179</v>
      </c>
      <c r="E209" s="13" t="s">
        <v>166</v>
      </c>
      <c r="F209" s="4">
        <v>370</v>
      </c>
      <c r="G209" s="4">
        <v>83</v>
      </c>
      <c r="H209" s="4">
        <v>22</v>
      </c>
      <c r="J209" s="61"/>
    </row>
    <row r="210" spans="1:10" ht="13.9" customHeight="1" x14ac:dyDescent="0.2">
      <c r="A210" s="10">
        <v>8</v>
      </c>
      <c r="B210" s="48">
        <f t="shared" si="11"/>
        <v>4.4523809523809526</v>
      </c>
      <c r="C210" s="10" t="s">
        <v>528</v>
      </c>
      <c r="D210" s="10" t="s">
        <v>209</v>
      </c>
      <c r="E210" s="13" t="s">
        <v>512</v>
      </c>
      <c r="F210" s="4">
        <v>374</v>
      </c>
      <c r="G210" s="4">
        <v>84</v>
      </c>
      <c r="H210" s="4">
        <v>23</v>
      </c>
      <c r="J210" s="61"/>
    </row>
    <row r="211" spans="1:10" ht="13.9" customHeight="1" x14ac:dyDescent="0.2">
      <c r="A211" s="10">
        <v>9</v>
      </c>
      <c r="B211" s="48">
        <f t="shared" si="11"/>
        <v>4.3647058823529408</v>
      </c>
      <c r="C211" s="10" t="s">
        <v>87</v>
      </c>
      <c r="D211" s="10" t="s">
        <v>2</v>
      </c>
      <c r="E211" s="13" t="s">
        <v>3</v>
      </c>
      <c r="F211" s="4">
        <v>371</v>
      </c>
      <c r="G211" s="4">
        <v>85</v>
      </c>
      <c r="H211" s="4">
        <v>20</v>
      </c>
      <c r="J211" s="61"/>
    </row>
    <row r="212" spans="1:10" ht="13.9" customHeight="1" x14ac:dyDescent="0.2">
      <c r="A212" s="10">
        <v>10</v>
      </c>
      <c r="B212" s="48">
        <f t="shared" si="11"/>
        <v>4.3617021276595747</v>
      </c>
      <c r="C212" s="10" t="s">
        <v>433</v>
      </c>
      <c r="D212" s="10" t="s">
        <v>184</v>
      </c>
      <c r="E212" s="13" t="s">
        <v>403</v>
      </c>
      <c r="F212" s="4">
        <v>410</v>
      </c>
      <c r="G212" s="4">
        <v>94</v>
      </c>
      <c r="H212" s="4">
        <v>24</v>
      </c>
      <c r="J212" s="61"/>
    </row>
    <row r="213" spans="1:10" ht="13.9" customHeight="1" x14ac:dyDescent="0.2">
      <c r="A213" s="10">
        <v>11</v>
      </c>
      <c r="B213" s="48">
        <f t="shared" si="11"/>
        <v>4.3584905660377355</v>
      </c>
      <c r="C213" s="10" t="s">
        <v>859</v>
      </c>
      <c r="D213" s="10" t="s">
        <v>185</v>
      </c>
      <c r="E213" s="13" t="s">
        <v>554</v>
      </c>
      <c r="F213" s="4">
        <v>231</v>
      </c>
      <c r="G213" s="4">
        <v>53</v>
      </c>
      <c r="H213" s="4">
        <v>15</v>
      </c>
      <c r="J213" s="61"/>
    </row>
    <row r="214" spans="1:10" ht="13.9" customHeight="1" x14ac:dyDescent="0.2">
      <c r="A214" s="10">
        <v>12</v>
      </c>
      <c r="B214" s="48">
        <f t="shared" si="11"/>
        <v>4.3522727272727275</v>
      </c>
      <c r="C214" s="10" t="s">
        <v>507</v>
      </c>
      <c r="D214" s="10" t="s">
        <v>183</v>
      </c>
      <c r="E214" s="13" t="s">
        <v>512</v>
      </c>
      <c r="F214" s="4">
        <v>383</v>
      </c>
      <c r="G214" s="4">
        <v>88</v>
      </c>
      <c r="H214" s="4">
        <v>24</v>
      </c>
      <c r="J214" s="61"/>
    </row>
    <row r="215" spans="1:10" ht="13.9" customHeight="1" x14ac:dyDescent="0.2">
      <c r="A215" s="10">
        <v>13</v>
      </c>
      <c r="B215" s="48">
        <f t="shared" si="11"/>
        <v>4.3461538461538458</v>
      </c>
      <c r="C215" s="10" t="s">
        <v>493</v>
      </c>
      <c r="D215" s="10" t="s">
        <v>1</v>
      </c>
      <c r="E215" s="13" t="s">
        <v>1018</v>
      </c>
      <c r="F215" s="4">
        <v>339</v>
      </c>
      <c r="G215" s="4">
        <v>78</v>
      </c>
      <c r="H215" s="4">
        <v>23</v>
      </c>
      <c r="J215" s="61"/>
    </row>
    <row r="216" spans="1:10" ht="13.9" customHeight="1" x14ac:dyDescent="0.2">
      <c r="A216" s="10">
        <v>14</v>
      </c>
      <c r="B216" s="48">
        <f t="shared" si="11"/>
        <v>4.3370786516853936</v>
      </c>
      <c r="C216" s="10" t="s">
        <v>440</v>
      </c>
      <c r="D216" s="10" t="s">
        <v>180</v>
      </c>
      <c r="E216" s="13" t="s">
        <v>455</v>
      </c>
      <c r="F216" s="4">
        <v>386</v>
      </c>
      <c r="G216" s="4">
        <v>89</v>
      </c>
      <c r="H216" s="4">
        <v>24</v>
      </c>
      <c r="J216" s="61"/>
    </row>
    <row r="217" spans="1:10" ht="13.9" customHeight="1" x14ac:dyDescent="0.2">
      <c r="A217" s="10">
        <v>15</v>
      </c>
      <c r="B217" s="48">
        <f t="shared" si="11"/>
        <v>4.3030303030303028</v>
      </c>
      <c r="C217" s="10" t="s">
        <v>91</v>
      </c>
      <c r="D217" s="10" t="s">
        <v>73</v>
      </c>
      <c r="E217" s="13" t="s">
        <v>7</v>
      </c>
      <c r="F217" s="4">
        <v>284</v>
      </c>
      <c r="G217" s="4">
        <v>66</v>
      </c>
      <c r="H217" s="4">
        <v>20</v>
      </c>
      <c r="J217" s="34"/>
    </row>
    <row r="218" spans="1:10" ht="13.9" customHeight="1" x14ac:dyDescent="0.2">
      <c r="A218" s="10">
        <v>15</v>
      </c>
      <c r="B218" s="48">
        <f t="shared" si="11"/>
        <v>4.3030303030303028</v>
      </c>
      <c r="C218" s="10" t="s">
        <v>424</v>
      </c>
      <c r="D218" s="10" t="s">
        <v>182</v>
      </c>
      <c r="E218" s="13" t="s">
        <v>403</v>
      </c>
      <c r="F218" s="4">
        <v>426</v>
      </c>
      <c r="G218" s="4">
        <v>99</v>
      </c>
      <c r="H218" s="4">
        <v>24</v>
      </c>
      <c r="J218" s="34"/>
    </row>
    <row r="219" spans="1:10" ht="13.9" customHeight="1" x14ac:dyDescent="0.2">
      <c r="A219" s="10">
        <v>17</v>
      </c>
      <c r="B219" s="48">
        <f t="shared" si="11"/>
        <v>4.2976190476190474</v>
      </c>
      <c r="C219" s="10" t="s">
        <v>1051</v>
      </c>
      <c r="D219" s="10" t="s">
        <v>184</v>
      </c>
      <c r="E219" s="13" t="s">
        <v>1018</v>
      </c>
      <c r="F219" s="4">
        <v>361</v>
      </c>
      <c r="G219" s="4">
        <v>84</v>
      </c>
      <c r="H219" s="4">
        <v>24</v>
      </c>
      <c r="J219" s="34"/>
    </row>
    <row r="220" spans="1:10" ht="13.9" customHeight="1" x14ac:dyDescent="0.2">
      <c r="A220" s="10">
        <v>18</v>
      </c>
      <c r="B220" s="48">
        <f t="shared" si="11"/>
        <v>4.2950819672131146</v>
      </c>
      <c r="C220" s="10" t="s">
        <v>860</v>
      </c>
      <c r="D220" s="10" t="s">
        <v>182</v>
      </c>
      <c r="E220" s="13" t="s">
        <v>554</v>
      </c>
      <c r="F220" s="4">
        <v>262</v>
      </c>
      <c r="G220" s="4">
        <v>61</v>
      </c>
      <c r="H220" s="4">
        <v>16</v>
      </c>
      <c r="J220" s="34"/>
    </row>
    <row r="221" spans="1:10" ht="13.9" customHeight="1" x14ac:dyDescent="0.2">
      <c r="A221" s="10">
        <v>19</v>
      </c>
      <c r="B221" s="48">
        <f t="shared" si="11"/>
        <v>4.2941176470588234</v>
      </c>
      <c r="C221" s="10" t="s">
        <v>91</v>
      </c>
      <c r="D221" s="10" t="s">
        <v>73</v>
      </c>
      <c r="E221" s="13" t="s">
        <v>3</v>
      </c>
      <c r="F221" s="4">
        <v>292</v>
      </c>
      <c r="G221" s="4">
        <v>68</v>
      </c>
      <c r="H221" s="4">
        <v>20</v>
      </c>
      <c r="J221" s="34"/>
    </row>
    <row r="222" spans="1:10" ht="13.9" customHeight="1" x14ac:dyDescent="0.2">
      <c r="A222" s="10">
        <v>20</v>
      </c>
      <c r="B222" s="48">
        <f t="shared" si="11"/>
        <v>4.2608695652173916</v>
      </c>
      <c r="C222" s="10" t="s">
        <v>534</v>
      </c>
      <c r="D222" s="10" t="s">
        <v>185</v>
      </c>
      <c r="E222" s="13" t="s">
        <v>512</v>
      </c>
      <c r="F222" s="4">
        <v>392</v>
      </c>
      <c r="G222" s="4">
        <v>92</v>
      </c>
      <c r="H222" s="4">
        <v>24</v>
      </c>
      <c r="J222" s="34"/>
    </row>
    <row r="223" spans="1:10" x14ac:dyDescent="0.2">
      <c r="A223" s="10"/>
      <c r="B223" s="1"/>
      <c r="C223" s="10"/>
      <c r="D223" s="10"/>
      <c r="E223" s="13"/>
      <c r="I223" s="4"/>
    </row>
    <row r="224" spans="1:10" x14ac:dyDescent="0.2">
      <c r="A224" s="10"/>
      <c r="B224" s="7" t="s">
        <v>14</v>
      </c>
      <c r="C224" s="1"/>
      <c r="D224" s="12" t="s">
        <v>225</v>
      </c>
      <c r="E224" s="14" t="s">
        <v>302</v>
      </c>
      <c r="F224" s="8" t="s">
        <v>207</v>
      </c>
      <c r="G224" s="8" t="s">
        <v>222</v>
      </c>
      <c r="H224" s="8" t="s">
        <v>223</v>
      </c>
      <c r="I224" s="14" t="s">
        <v>28</v>
      </c>
    </row>
    <row r="225" spans="1:11" x14ac:dyDescent="0.2">
      <c r="A225" s="10"/>
      <c r="B225" s="73" t="s">
        <v>1164</v>
      </c>
      <c r="C225" s="1"/>
      <c r="D225" s="12"/>
      <c r="E225" s="14"/>
      <c r="F225" s="8"/>
      <c r="G225" s="8"/>
      <c r="H225" s="8"/>
      <c r="I225" s="14"/>
    </row>
    <row r="226" spans="1:11" x14ac:dyDescent="0.2">
      <c r="A226" s="13">
        <f>_xlfn.RANK.EQ(B226,$B$226:$B$245)</f>
        <v>1</v>
      </c>
      <c r="B226" s="51">
        <f t="shared" ref="B226:B246" si="12">(F226-G226)/H226</f>
        <v>0.45090909090909093</v>
      </c>
      <c r="C226" s="1" t="s">
        <v>536</v>
      </c>
      <c r="D226" s="1" t="s">
        <v>185</v>
      </c>
      <c r="E226" s="6" t="s">
        <v>554</v>
      </c>
      <c r="F226" s="4">
        <v>143</v>
      </c>
      <c r="G226" s="4">
        <v>19</v>
      </c>
      <c r="H226" s="4">
        <v>275</v>
      </c>
      <c r="I226" s="4">
        <v>14</v>
      </c>
      <c r="J226" s="62"/>
    </row>
    <row r="227" spans="1:11" x14ac:dyDescent="0.2">
      <c r="A227" s="13">
        <f t="shared" ref="A227:A245" si="13">_xlfn.RANK.EQ(B227,$B$226:$B$245)</f>
        <v>2</v>
      </c>
      <c r="B227" s="51">
        <f t="shared" si="12"/>
        <v>0.44270833333333331</v>
      </c>
      <c r="C227" s="1" t="s">
        <v>299</v>
      </c>
      <c r="D227" s="1" t="s">
        <v>180</v>
      </c>
      <c r="E227" s="6" t="s">
        <v>403</v>
      </c>
      <c r="F227" s="4">
        <v>207</v>
      </c>
      <c r="G227" s="4">
        <v>37</v>
      </c>
      <c r="H227" s="4">
        <v>384</v>
      </c>
      <c r="I227" s="4">
        <v>24</v>
      </c>
      <c r="J227" s="63"/>
      <c r="K227" s="34"/>
    </row>
    <row r="228" spans="1:11" x14ac:dyDescent="0.2">
      <c r="A228" s="13">
        <f t="shared" si="13"/>
        <v>3</v>
      </c>
      <c r="B228" s="51">
        <f t="shared" si="12"/>
        <v>0.43636363636363634</v>
      </c>
      <c r="C228" s="1" t="s">
        <v>1052</v>
      </c>
      <c r="D228" s="1" t="s">
        <v>1</v>
      </c>
      <c r="E228" s="6" t="s">
        <v>1018</v>
      </c>
      <c r="F228" s="4">
        <v>140</v>
      </c>
      <c r="G228" s="4">
        <v>20</v>
      </c>
      <c r="H228" s="4">
        <v>275</v>
      </c>
      <c r="I228" s="4">
        <v>20</v>
      </c>
      <c r="J228" s="63"/>
      <c r="K228" s="34"/>
    </row>
    <row r="229" spans="1:11" x14ac:dyDescent="0.2">
      <c r="A229" s="13">
        <f t="shared" si="13"/>
        <v>4</v>
      </c>
      <c r="B229" s="59">
        <f t="shared" si="12"/>
        <v>0.42272727272727273</v>
      </c>
      <c r="C229" s="5" t="s">
        <v>856</v>
      </c>
      <c r="D229" s="5" t="s">
        <v>184</v>
      </c>
      <c r="E229" s="41" t="s">
        <v>1160</v>
      </c>
      <c r="F229" s="14">
        <v>117</v>
      </c>
      <c r="G229" s="14">
        <v>24</v>
      </c>
      <c r="H229" s="14">
        <v>220</v>
      </c>
      <c r="I229" s="14">
        <v>19</v>
      </c>
      <c r="J229" s="63"/>
      <c r="K229" s="34"/>
    </row>
    <row r="230" spans="1:11" x14ac:dyDescent="0.2">
      <c r="A230" s="13">
        <f t="shared" si="13"/>
        <v>5</v>
      </c>
      <c r="B230" s="51">
        <f t="shared" si="12"/>
        <v>0.41176470588235292</v>
      </c>
      <c r="C230" s="1" t="s">
        <v>76</v>
      </c>
      <c r="D230" s="1" t="s">
        <v>1</v>
      </c>
      <c r="E230" s="6" t="s">
        <v>5</v>
      </c>
      <c r="F230" s="4">
        <v>82</v>
      </c>
      <c r="G230" s="4">
        <v>19</v>
      </c>
      <c r="H230" s="4">
        <v>153</v>
      </c>
      <c r="I230" s="4">
        <v>20</v>
      </c>
      <c r="J230" s="63"/>
      <c r="K230" s="34"/>
    </row>
    <row r="231" spans="1:11" x14ac:dyDescent="0.2">
      <c r="A231" s="13">
        <f t="shared" si="13"/>
        <v>6</v>
      </c>
      <c r="B231" s="52">
        <f t="shared" si="12"/>
        <v>0.40594059405940597</v>
      </c>
      <c r="C231" s="1" t="s">
        <v>537</v>
      </c>
      <c r="D231" s="1" t="s">
        <v>186</v>
      </c>
      <c r="E231" s="6" t="s">
        <v>1018</v>
      </c>
      <c r="F231" s="4">
        <v>162</v>
      </c>
      <c r="G231" s="4">
        <v>39</v>
      </c>
      <c r="H231" s="4">
        <v>303</v>
      </c>
      <c r="I231" s="4">
        <v>16</v>
      </c>
      <c r="J231" s="63"/>
      <c r="K231" s="34"/>
    </row>
    <row r="232" spans="1:11" x14ac:dyDescent="0.2">
      <c r="A232" s="13">
        <f t="shared" si="13"/>
        <v>7</v>
      </c>
      <c r="B232" s="97">
        <f t="shared" si="12"/>
        <v>0.40551181102362205</v>
      </c>
      <c r="C232" s="5" t="s">
        <v>1022</v>
      </c>
      <c r="D232" s="5" t="s">
        <v>179</v>
      </c>
      <c r="E232" s="41" t="s">
        <v>1207</v>
      </c>
      <c r="F232" s="14">
        <v>126</v>
      </c>
      <c r="G232" s="14">
        <v>23</v>
      </c>
      <c r="H232" s="14">
        <v>254</v>
      </c>
      <c r="I232" s="14">
        <v>20</v>
      </c>
      <c r="J232" s="63"/>
      <c r="K232" s="34"/>
    </row>
    <row r="233" spans="1:11" x14ac:dyDescent="0.2">
      <c r="A233" s="13">
        <f t="shared" si="13"/>
        <v>8</v>
      </c>
      <c r="B233" s="51">
        <f t="shared" si="12"/>
        <v>0.40381558028616854</v>
      </c>
      <c r="C233" s="1" t="s">
        <v>1052</v>
      </c>
      <c r="D233" s="1" t="s">
        <v>1</v>
      </c>
      <c r="E233" s="6" t="s">
        <v>1103</v>
      </c>
      <c r="F233" s="4">
        <v>316</v>
      </c>
      <c r="G233" s="4">
        <v>62</v>
      </c>
      <c r="H233" s="4">
        <v>629</v>
      </c>
      <c r="I233" s="4">
        <v>24</v>
      </c>
      <c r="J233" s="63"/>
      <c r="K233" s="34"/>
    </row>
    <row r="234" spans="1:11" x14ac:dyDescent="0.2">
      <c r="A234" s="13">
        <f t="shared" si="13"/>
        <v>9</v>
      </c>
      <c r="B234" s="51">
        <f t="shared" si="12"/>
        <v>0.40285714285714286</v>
      </c>
      <c r="C234" s="1" t="s">
        <v>96</v>
      </c>
      <c r="D234" s="1" t="s">
        <v>184</v>
      </c>
      <c r="E234" s="6" t="s">
        <v>117</v>
      </c>
      <c r="F234" s="26">
        <v>163</v>
      </c>
      <c r="G234" s="26">
        <v>22</v>
      </c>
      <c r="H234" s="26">
        <v>350</v>
      </c>
      <c r="I234" s="4">
        <v>18</v>
      </c>
      <c r="J234" s="63"/>
      <c r="K234" s="34"/>
    </row>
    <row r="235" spans="1:11" x14ac:dyDescent="0.2">
      <c r="A235" s="13">
        <f t="shared" si="13"/>
        <v>10</v>
      </c>
      <c r="B235" s="59">
        <f t="shared" si="12"/>
        <v>0.40217391304347827</v>
      </c>
      <c r="C235" s="5" t="s">
        <v>1022</v>
      </c>
      <c r="D235" s="5" t="s">
        <v>179</v>
      </c>
      <c r="E235" s="41" t="s">
        <v>1160</v>
      </c>
      <c r="F235" s="14">
        <v>148</v>
      </c>
      <c r="G235" s="14">
        <v>37</v>
      </c>
      <c r="H235" s="14">
        <v>276</v>
      </c>
      <c r="I235" s="14">
        <v>20</v>
      </c>
      <c r="J235" s="63"/>
      <c r="K235" s="34"/>
    </row>
    <row r="236" spans="1:11" x14ac:dyDescent="0.2">
      <c r="A236" s="13">
        <f t="shared" si="13"/>
        <v>11</v>
      </c>
      <c r="B236" s="51">
        <f t="shared" si="12"/>
        <v>0.39464882943143814</v>
      </c>
      <c r="C236" s="1" t="s">
        <v>84</v>
      </c>
      <c r="D236" s="1" t="s">
        <v>2</v>
      </c>
      <c r="E236" s="6" t="s">
        <v>27</v>
      </c>
      <c r="F236" s="4">
        <v>158</v>
      </c>
      <c r="G236" s="4">
        <v>40</v>
      </c>
      <c r="H236" s="4">
        <v>299</v>
      </c>
      <c r="I236" s="4">
        <v>20</v>
      </c>
      <c r="J236" s="63"/>
      <c r="K236" s="34"/>
    </row>
    <row r="237" spans="1:11" x14ac:dyDescent="0.2">
      <c r="A237" s="13">
        <f t="shared" si="13"/>
        <v>12</v>
      </c>
      <c r="B237" s="52">
        <f t="shared" si="12"/>
        <v>0.39430894308943087</v>
      </c>
      <c r="C237" s="1" t="s">
        <v>96</v>
      </c>
      <c r="D237" s="1" t="s">
        <v>184</v>
      </c>
      <c r="E237" s="6" t="s">
        <v>3</v>
      </c>
      <c r="F237" s="4">
        <v>113</v>
      </c>
      <c r="G237" s="4">
        <v>16</v>
      </c>
      <c r="H237" s="4">
        <v>246</v>
      </c>
      <c r="I237" s="4">
        <v>20</v>
      </c>
      <c r="J237" s="64"/>
      <c r="K237" s="35"/>
    </row>
    <row r="238" spans="1:11" x14ac:dyDescent="0.2">
      <c r="A238" s="13">
        <f t="shared" si="13"/>
        <v>13</v>
      </c>
      <c r="B238" s="52">
        <f t="shared" si="12"/>
        <v>0.3935483870967742</v>
      </c>
      <c r="C238" s="1" t="s">
        <v>510</v>
      </c>
      <c r="D238" s="1" t="s">
        <v>135</v>
      </c>
      <c r="E238" s="6" t="s">
        <v>403</v>
      </c>
      <c r="F238" s="4">
        <v>159</v>
      </c>
      <c r="G238" s="4">
        <v>37</v>
      </c>
      <c r="H238" s="4">
        <v>310</v>
      </c>
      <c r="I238" s="4">
        <v>24</v>
      </c>
      <c r="J238" s="63"/>
      <c r="K238" s="34"/>
    </row>
    <row r="239" spans="1:11" x14ac:dyDescent="0.2">
      <c r="A239" s="13">
        <f t="shared" si="13"/>
        <v>14</v>
      </c>
      <c r="B239" s="51">
        <f t="shared" si="12"/>
        <v>0.39047619047619048</v>
      </c>
      <c r="C239" s="1" t="s">
        <v>400</v>
      </c>
      <c r="D239" s="1" t="s">
        <v>179</v>
      </c>
      <c r="E239" s="6" t="s">
        <v>403</v>
      </c>
      <c r="F239" s="4">
        <v>167</v>
      </c>
      <c r="G239" s="4">
        <v>44</v>
      </c>
      <c r="H239" s="4">
        <v>315</v>
      </c>
      <c r="I239" s="4">
        <v>23</v>
      </c>
      <c r="J239" s="63"/>
      <c r="K239" s="34"/>
    </row>
    <row r="240" spans="1:11" x14ac:dyDescent="0.2">
      <c r="A240" s="13">
        <f t="shared" si="13"/>
        <v>15</v>
      </c>
      <c r="B240" s="51">
        <f t="shared" si="12"/>
        <v>0.38659793814432991</v>
      </c>
      <c r="C240" s="1" t="s">
        <v>129</v>
      </c>
      <c r="D240" s="1" t="s">
        <v>2</v>
      </c>
      <c r="E240" s="6" t="s">
        <v>136</v>
      </c>
      <c r="F240" s="4">
        <v>95</v>
      </c>
      <c r="G240" s="4">
        <v>20</v>
      </c>
      <c r="H240" s="4">
        <v>194</v>
      </c>
      <c r="I240" s="4">
        <v>22</v>
      </c>
      <c r="J240" s="63"/>
      <c r="K240" s="34"/>
    </row>
    <row r="241" spans="1:11" x14ac:dyDescent="0.2">
      <c r="A241" s="13">
        <f t="shared" si="13"/>
        <v>16</v>
      </c>
      <c r="B241" s="52">
        <f t="shared" si="12"/>
        <v>0.38600451467268621</v>
      </c>
      <c r="C241" s="1" t="s">
        <v>537</v>
      </c>
      <c r="D241" s="1" t="s">
        <v>186</v>
      </c>
      <c r="E241" s="6" t="s">
        <v>512</v>
      </c>
      <c r="F241" s="4">
        <v>225</v>
      </c>
      <c r="G241" s="4">
        <v>54</v>
      </c>
      <c r="H241" s="4">
        <v>443</v>
      </c>
      <c r="I241" s="4">
        <v>24</v>
      </c>
      <c r="J241" s="63"/>
      <c r="K241" s="34"/>
    </row>
    <row r="242" spans="1:11" x14ac:dyDescent="0.2">
      <c r="A242" s="13">
        <f t="shared" si="13"/>
        <v>17</v>
      </c>
      <c r="B242" s="52">
        <f t="shared" si="12"/>
        <v>0.38554216867469882</v>
      </c>
      <c r="C242" s="1" t="s">
        <v>511</v>
      </c>
      <c r="D242" s="1" t="s">
        <v>184</v>
      </c>
      <c r="E242" s="6" t="s">
        <v>123</v>
      </c>
      <c r="F242" s="4">
        <v>73</v>
      </c>
      <c r="G242" s="4">
        <v>9</v>
      </c>
      <c r="H242" s="4">
        <v>166</v>
      </c>
      <c r="I242" s="4"/>
      <c r="J242" s="63"/>
      <c r="K242" s="34"/>
    </row>
    <row r="243" spans="1:11" x14ac:dyDescent="0.2">
      <c r="A243" s="13">
        <f t="shared" si="13"/>
        <v>18</v>
      </c>
      <c r="B243" s="51">
        <f t="shared" si="12"/>
        <v>0.38461538461538464</v>
      </c>
      <c r="C243" s="1" t="s">
        <v>97</v>
      </c>
      <c r="D243" s="1" t="s">
        <v>1</v>
      </c>
      <c r="E243" s="6" t="s">
        <v>5</v>
      </c>
      <c r="F243" s="4">
        <v>119</v>
      </c>
      <c r="G243" s="4">
        <v>34</v>
      </c>
      <c r="H243" s="4">
        <v>221</v>
      </c>
      <c r="I243" s="4">
        <v>20</v>
      </c>
      <c r="J243" s="63"/>
      <c r="K243" s="34"/>
    </row>
    <row r="244" spans="1:11" x14ac:dyDescent="0.2">
      <c r="A244" s="13">
        <f t="shared" si="13"/>
        <v>19</v>
      </c>
      <c r="B244" s="51">
        <f t="shared" si="12"/>
        <v>0.38402061855670105</v>
      </c>
      <c r="C244" s="1" t="s">
        <v>76</v>
      </c>
      <c r="D244" s="1" t="s">
        <v>1</v>
      </c>
      <c r="E244" s="6" t="s">
        <v>3</v>
      </c>
      <c r="F244" s="4">
        <v>194</v>
      </c>
      <c r="G244" s="4">
        <v>45</v>
      </c>
      <c r="H244" s="4">
        <v>388</v>
      </c>
      <c r="I244" s="4">
        <v>20</v>
      </c>
      <c r="J244" s="63"/>
      <c r="K244" s="34"/>
    </row>
    <row r="245" spans="1:11" x14ac:dyDescent="0.2">
      <c r="A245" s="13">
        <f t="shared" si="13"/>
        <v>20</v>
      </c>
      <c r="B245" s="101">
        <f t="shared" si="12"/>
        <v>0.38167938931297712</v>
      </c>
      <c r="C245" s="5" t="s">
        <v>1098</v>
      </c>
      <c r="D245" s="5" t="s">
        <v>184</v>
      </c>
      <c r="E245" s="41" t="s">
        <v>1160</v>
      </c>
      <c r="F245" s="14">
        <v>129</v>
      </c>
      <c r="G245" s="14">
        <v>29</v>
      </c>
      <c r="H245" s="14">
        <v>262</v>
      </c>
      <c r="I245" s="14">
        <v>20</v>
      </c>
      <c r="J245" s="63"/>
      <c r="K245" s="34"/>
    </row>
    <row r="246" spans="1:11" x14ac:dyDescent="0.2">
      <c r="A246" s="10"/>
      <c r="B246" s="52">
        <f t="shared" si="12"/>
        <v>0.38160919540229887</v>
      </c>
      <c r="C246" s="1" t="s">
        <v>299</v>
      </c>
      <c r="D246" s="1" t="s">
        <v>180</v>
      </c>
      <c r="E246" s="6" t="s">
        <v>455</v>
      </c>
      <c r="F246" s="4">
        <v>212</v>
      </c>
      <c r="G246" s="4">
        <v>46</v>
      </c>
      <c r="H246" s="4">
        <v>435</v>
      </c>
      <c r="I246" s="4">
        <v>23</v>
      </c>
      <c r="J246" s="63"/>
      <c r="K246" s="34"/>
    </row>
    <row r="247" spans="1:11" x14ac:dyDescent="0.2">
      <c r="A247" s="10"/>
      <c r="B247" s="2"/>
      <c r="C247" s="1"/>
      <c r="D247" s="1"/>
      <c r="E247" s="6"/>
      <c r="I247" s="2"/>
    </row>
    <row r="248" spans="1:11" x14ac:dyDescent="0.2">
      <c r="A248" s="10"/>
      <c r="B248" s="5" t="s">
        <v>289</v>
      </c>
      <c r="C248" s="1"/>
      <c r="D248" s="1"/>
      <c r="E248" s="6"/>
      <c r="I248" s="2"/>
    </row>
    <row r="249" spans="1:11" x14ac:dyDescent="0.2">
      <c r="A249" s="10"/>
      <c r="B249" s="1"/>
      <c r="C249" s="1"/>
      <c r="D249" s="1"/>
      <c r="E249" s="6"/>
      <c r="I249" s="2"/>
    </row>
    <row r="250" spans="1:11" x14ac:dyDescent="0.2">
      <c r="A250" s="10"/>
      <c r="B250" s="7" t="s">
        <v>15</v>
      </c>
      <c r="C250" s="1"/>
      <c r="D250" s="12" t="s">
        <v>225</v>
      </c>
      <c r="E250" s="14" t="s">
        <v>302</v>
      </c>
      <c r="F250" s="14" t="s">
        <v>414</v>
      </c>
      <c r="G250" s="14" t="s">
        <v>28</v>
      </c>
    </row>
    <row r="251" spans="1:11" ht="13.9" customHeight="1" x14ac:dyDescent="0.2">
      <c r="A251" s="13">
        <f>_xlfn.RANK.EQ(B251,$B$251:$B$265)</f>
        <v>1</v>
      </c>
      <c r="B251" s="21">
        <v>535.5</v>
      </c>
      <c r="C251" s="1" t="s">
        <v>133</v>
      </c>
      <c r="D251" s="1" t="s">
        <v>184</v>
      </c>
      <c r="E251" s="6" t="s">
        <v>291</v>
      </c>
      <c r="F251" s="4">
        <v>93</v>
      </c>
      <c r="G251" s="4">
        <v>24</v>
      </c>
    </row>
    <row r="252" spans="1:11" ht="13.9" customHeight="1" x14ac:dyDescent="0.2">
      <c r="A252" s="13">
        <f t="shared" ref="A252:A265" si="14">_xlfn.RANK.EQ(B252,$B$251:$B$265)</f>
        <v>2</v>
      </c>
      <c r="B252" s="21">
        <v>496.5</v>
      </c>
      <c r="C252" s="1" t="s">
        <v>201</v>
      </c>
      <c r="D252" s="1" t="s">
        <v>107</v>
      </c>
      <c r="E252" s="6" t="s">
        <v>293</v>
      </c>
      <c r="F252" s="4">
        <v>91</v>
      </c>
      <c r="G252" s="4">
        <v>24</v>
      </c>
    </row>
    <row r="253" spans="1:11" ht="13.9" customHeight="1" x14ac:dyDescent="0.2">
      <c r="A253" s="13">
        <f t="shared" si="14"/>
        <v>3</v>
      </c>
      <c r="B253" s="21">
        <v>489</v>
      </c>
      <c r="C253" s="1" t="s">
        <v>436</v>
      </c>
      <c r="D253" s="1" t="s">
        <v>2</v>
      </c>
      <c r="E253" s="6" t="s">
        <v>455</v>
      </c>
      <c r="F253" s="4">
        <v>88</v>
      </c>
      <c r="G253" s="4">
        <v>24</v>
      </c>
    </row>
    <row r="254" spans="1:11" ht="13.9" customHeight="1" x14ac:dyDescent="0.2">
      <c r="A254" s="13">
        <f t="shared" si="14"/>
        <v>4</v>
      </c>
      <c r="B254" s="21">
        <v>467.5</v>
      </c>
      <c r="C254" s="1" t="s">
        <v>437</v>
      </c>
      <c r="D254" s="1" t="s">
        <v>179</v>
      </c>
      <c r="E254" s="6" t="s">
        <v>512</v>
      </c>
      <c r="F254" s="4">
        <v>85</v>
      </c>
      <c r="G254" s="4">
        <v>24</v>
      </c>
    </row>
    <row r="255" spans="1:11" ht="13.9" customHeight="1" x14ac:dyDescent="0.2">
      <c r="A255" s="13">
        <f t="shared" si="14"/>
        <v>5</v>
      </c>
      <c r="B255" s="21">
        <v>465</v>
      </c>
      <c r="C255" s="1" t="s">
        <v>201</v>
      </c>
      <c r="D255" s="1" t="s">
        <v>107</v>
      </c>
      <c r="E255" s="6" t="s">
        <v>291</v>
      </c>
      <c r="F255" s="4">
        <v>88</v>
      </c>
      <c r="G255" s="4">
        <v>22</v>
      </c>
    </row>
    <row r="256" spans="1:11" ht="13.9" customHeight="1" x14ac:dyDescent="0.2">
      <c r="A256" s="13">
        <f t="shared" si="14"/>
        <v>6</v>
      </c>
      <c r="B256" s="21">
        <v>458.5</v>
      </c>
      <c r="C256" s="1" t="s">
        <v>439</v>
      </c>
      <c r="D256" s="1" t="s">
        <v>794</v>
      </c>
      <c r="E256" s="6" t="s">
        <v>1018</v>
      </c>
      <c r="F256" s="4">
        <v>93</v>
      </c>
      <c r="G256" s="4">
        <v>24</v>
      </c>
    </row>
    <row r="257" spans="1:9" ht="13.9" customHeight="1" x14ac:dyDescent="0.2">
      <c r="A257" s="13">
        <f t="shared" si="14"/>
        <v>7</v>
      </c>
      <c r="B257" s="21">
        <v>449</v>
      </c>
      <c r="C257" s="1" t="s">
        <v>1034</v>
      </c>
      <c r="D257" s="1" t="s">
        <v>184</v>
      </c>
      <c r="E257" s="6" t="s">
        <v>1103</v>
      </c>
      <c r="F257" s="4">
        <v>80</v>
      </c>
      <c r="G257" s="4">
        <v>22</v>
      </c>
    </row>
    <row r="258" spans="1:9" ht="13.9" customHeight="1" x14ac:dyDescent="0.2">
      <c r="A258" s="13">
        <f t="shared" si="14"/>
        <v>8</v>
      </c>
      <c r="B258" s="21">
        <v>445</v>
      </c>
      <c r="C258" s="1" t="s">
        <v>456</v>
      </c>
      <c r="D258" s="1" t="s">
        <v>183</v>
      </c>
      <c r="E258" s="6" t="s">
        <v>455</v>
      </c>
      <c r="F258" s="4">
        <v>94</v>
      </c>
      <c r="G258" s="4">
        <v>24</v>
      </c>
    </row>
    <row r="259" spans="1:9" ht="13.9" customHeight="1" x14ac:dyDescent="0.2">
      <c r="A259" s="13">
        <f t="shared" si="14"/>
        <v>9</v>
      </c>
      <c r="B259" s="21">
        <v>442.5</v>
      </c>
      <c r="C259" s="1" t="s">
        <v>201</v>
      </c>
      <c r="D259" s="1" t="s">
        <v>107</v>
      </c>
      <c r="E259" s="6" t="s">
        <v>385</v>
      </c>
      <c r="F259" s="4">
        <v>82</v>
      </c>
      <c r="G259" s="4">
        <v>23</v>
      </c>
    </row>
    <row r="260" spans="1:9" ht="13.9" customHeight="1" x14ac:dyDescent="0.2">
      <c r="A260" s="13">
        <f t="shared" si="14"/>
        <v>10</v>
      </c>
      <c r="B260" s="21">
        <v>430</v>
      </c>
      <c r="C260" s="1" t="s">
        <v>437</v>
      </c>
      <c r="D260" s="1" t="s">
        <v>179</v>
      </c>
      <c r="E260" s="6" t="s">
        <v>455</v>
      </c>
      <c r="F260" s="4">
        <v>84</v>
      </c>
      <c r="G260" s="4">
        <v>24</v>
      </c>
      <c r="H260" s="35"/>
    </row>
    <row r="261" spans="1:9" ht="13.9" customHeight="1" x14ac:dyDescent="0.2">
      <c r="A261" s="13">
        <f t="shared" si="14"/>
        <v>11</v>
      </c>
      <c r="B261" s="21">
        <v>422.5</v>
      </c>
      <c r="C261" s="1" t="s">
        <v>170</v>
      </c>
      <c r="D261" s="1" t="s">
        <v>1</v>
      </c>
      <c r="E261" s="6" t="s">
        <v>385</v>
      </c>
      <c r="F261" s="4">
        <v>83</v>
      </c>
      <c r="G261" s="4">
        <v>24</v>
      </c>
    </row>
    <row r="262" spans="1:9" ht="13.9" customHeight="1" x14ac:dyDescent="0.2">
      <c r="A262" s="13">
        <f t="shared" si="14"/>
        <v>12</v>
      </c>
      <c r="B262" s="21">
        <v>420.5</v>
      </c>
      <c r="C262" s="1" t="s">
        <v>1052</v>
      </c>
      <c r="D262" s="1" t="s">
        <v>1</v>
      </c>
      <c r="E262" s="6" t="s">
        <v>1103</v>
      </c>
      <c r="F262" s="4">
        <v>94</v>
      </c>
      <c r="G262" s="4">
        <v>24</v>
      </c>
    </row>
    <row r="263" spans="1:9" ht="13.9" customHeight="1" x14ac:dyDescent="0.2">
      <c r="A263" s="13">
        <f t="shared" si="14"/>
        <v>13</v>
      </c>
      <c r="B263" s="21">
        <v>411.5</v>
      </c>
      <c r="C263" s="1" t="s">
        <v>436</v>
      </c>
      <c r="D263" s="1" t="s">
        <v>2</v>
      </c>
      <c r="E263" s="6" t="s">
        <v>403</v>
      </c>
      <c r="F263" s="4">
        <v>94</v>
      </c>
      <c r="G263" s="4">
        <v>24</v>
      </c>
    </row>
    <row r="264" spans="1:9" ht="13.9" customHeight="1" x14ac:dyDescent="0.2">
      <c r="A264" s="13">
        <f t="shared" si="14"/>
        <v>14</v>
      </c>
      <c r="B264" s="21">
        <v>411</v>
      </c>
      <c r="C264" s="1" t="s">
        <v>168</v>
      </c>
      <c r="D264" s="1" t="s">
        <v>179</v>
      </c>
      <c r="E264" s="6" t="s">
        <v>293</v>
      </c>
      <c r="F264" s="4">
        <v>81</v>
      </c>
      <c r="G264" s="4">
        <v>22</v>
      </c>
    </row>
    <row r="265" spans="1:9" ht="13.9" customHeight="1" x14ac:dyDescent="0.2">
      <c r="A265" s="13">
        <f t="shared" si="14"/>
        <v>15</v>
      </c>
      <c r="B265" s="21">
        <v>408</v>
      </c>
      <c r="C265" s="1" t="s">
        <v>409</v>
      </c>
      <c r="D265" s="1" t="s">
        <v>186</v>
      </c>
      <c r="E265" s="6" t="s">
        <v>403</v>
      </c>
      <c r="F265" s="4">
        <v>91</v>
      </c>
      <c r="G265" s="4">
        <v>23</v>
      </c>
    </row>
    <row r="266" spans="1:9" ht="13.9" customHeight="1" x14ac:dyDescent="0.2">
      <c r="A266" s="10"/>
      <c r="B266" s="21">
        <v>407.5</v>
      </c>
      <c r="C266" s="1" t="s">
        <v>208</v>
      </c>
      <c r="D266" s="1" t="s">
        <v>209</v>
      </c>
      <c r="E266" s="6" t="s">
        <v>385</v>
      </c>
      <c r="F266" s="4">
        <v>89</v>
      </c>
      <c r="G266" s="4">
        <v>24</v>
      </c>
    </row>
    <row r="267" spans="1:9" ht="13.9" customHeight="1" x14ac:dyDescent="0.2">
      <c r="A267" s="10"/>
      <c r="B267" s="21">
        <v>404.5</v>
      </c>
      <c r="C267" s="1" t="s">
        <v>140</v>
      </c>
      <c r="D267" s="1" t="s">
        <v>2</v>
      </c>
      <c r="E267" s="6" t="s">
        <v>166</v>
      </c>
      <c r="F267" s="4">
        <v>81</v>
      </c>
      <c r="G267" s="4">
        <v>22</v>
      </c>
    </row>
    <row r="268" spans="1:9" ht="13.9" customHeight="1" x14ac:dyDescent="0.2">
      <c r="A268" s="10"/>
      <c r="B268" s="21">
        <v>401</v>
      </c>
      <c r="C268" s="1" t="s">
        <v>349</v>
      </c>
      <c r="D268" s="1" t="s">
        <v>2</v>
      </c>
      <c r="E268" s="6" t="s">
        <v>385</v>
      </c>
      <c r="F268" s="4">
        <v>85</v>
      </c>
      <c r="G268" s="4">
        <v>24</v>
      </c>
    </row>
    <row r="269" spans="1:9" ht="13.9" customHeight="1" x14ac:dyDescent="0.2">
      <c r="A269" s="10"/>
      <c r="B269" s="21">
        <v>399</v>
      </c>
      <c r="C269" s="1" t="s">
        <v>484</v>
      </c>
      <c r="D269" s="1" t="s">
        <v>107</v>
      </c>
      <c r="E269" s="6" t="s">
        <v>455</v>
      </c>
      <c r="F269" s="4">
        <v>90</v>
      </c>
      <c r="G269" s="4">
        <v>24</v>
      </c>
    </row>
    <row r="270" spans="1:9" x14ac:dyDescent="0.2">
      <c r="A270" s="10"/>
      <c r="B270" s="4"/>
      <c r="C270" s="20"/>
      <c r="D270" s="10"/>
      <c r="E270" s="13"/>
      <c r="F270" s="61"/>
      <c r="G270" s="61"/>
      <c r="H270" s="61"/>
      <c r="I270" s="4"/>
    </row>
    <row r="271" spans="1:9" x14ac:dyDescent="0.2">
      <c r="A271" s="10"/>
      <c r="B271" s="17" t="s">
        <v>200</v>
      </c>
      <c r="C271" s="1"/>
      <c r="D271" s="1"/>
      <c r="E271" s="6"/>
      <c r="I271" s="2"/>
    </row>
    <row r="272" spans="1:9" x14ac:dyDescent="0.2">
      <c r="A272" s="10"/>
      <c r="B272" s="5"/>
      <c r="C272" s="1"/>
      <c r="D272" s="1"/>
      <c r="E272" s="6"/>
      <c r="I272" s="2"/>
    </row>
    <row r="273" spans="1:9" x14ac:dyDescent="0.2">
      <c r="A273" s="10"/>
      <c r="B273" s="17" t="s">
        <v>42</v>
      </c>
      <c r="C273" s="1"/>
      <c r="D273" s="1"/>
      <c r="E273" s="6"/>
      <c r="I273" s="2"/>
    </row>
    <row r="274" spans="1:9" x14ac:dyDescent="0.2">
      <c r="A274" s="10"/>
      <c r="B274" s="17" t="s">
        <v>43</v>
      </c>
      <c r="C274" s="1"/>
      <c r="D274" s="1"/>
      <c r="E274" s="6"/>
      <c r="I274" s="2"/>
    </row>
    <row r="275" spans="1:9" ht="12.75" customHeight="1" x14ac:dyDescent="0.2">
      <c r="A275" s="10"/>
      <c r="B275" s="17"/>
      <c r="C275" s="1"/>
      <c r="D275" s="1"/>
      <c r="E275" s="6"/>
      <c r="I275" s="2"/>
    </row>
    <row r="276" spans="1:9" ht="12.75" customHeight="1" x14ac:dyDescent="0.2">
      <c r="A276" s="10"/>
      <c r="B276" s="7" t="s">
        <v>16</v>
      </c>
      <c r="C276" s="1"/>
      <c r="D276" s="12" t="s">
        <v>225</v>
      </c>
      <c r="E276" s="14" t="s">
        <v>302</v>
      </c>
      <c r="F276" s="8" t="s">
        <v>224</v>
      </c>
      <c r="G276" s="8" t="s">
        <v>206</v>
      </c>
      <c r="H276" s="14" t="s">
        <v>28</v>
      </c>
    </row>
    <row r="277" spans="1:9" ht="12.75" customHeight="1" x14ac:dyDescent="0.2">
      <c r="A277" s="10"/>
      <c r="B277" s="73" t="s">
        <v>861</v>
      </c>
      <c r="C277" s="1"/>
      <c r="D277" s="12"/>
      <c r="E277" s="14"/>
      <c r="F277" s="8"/>
      <c r="G277" s="8"/>
      <c r="H277" s="14"/>
    </row>
    <row r="278" spans="1:9" ht="12.75" customHeight="1" x14ac:dyDescent="0.2">
      <c r="A278" s="13">
        <f>_xlfn.RANK.EQ(B278,$B$278:$B$297)</f>
        <v>1</v>
      </c>
      <c r="B278" s="48">
        <f t="shared" ref="B278" si="15">F278/G278</f>
        <v>5.758064516129032</v>
      </c>
      <c r="C278" s="1" t="s">
        <v>133</v>
      </c>
      <c r="D278" s="1" t="s">
        <v>184</v>
      </c>
      <c r="E278" s="6" t="s">
        <v>291</v>
      </c>
      <c r="F278" s="21">
        <v>535.5</v>
      </c>
      <c r="G278" s="4">
        <v>93</v>
      </c>
      <c r="H278" s="4">
        <v>24</v>
      </c>
    </row>
    <row r="279" spans="1:9" x14ac:dyDescent="0.2">
      <c r="A279" s="13">
        <f t="shared" ref="A279:A297" si="16">_xlfn.RANK.EQ(B279,$B$278:$B$297)</f>
        <v>2</v>
      </c>
      <c r="B279" s="58">
        <f t="shared" ref="B279:B299" si="17">F279/G279</f>
        <v>5.7421875</v>
      </c>
      <c r="C279" s="12" t="s">
        <v>1034</v>
      </c>
      <c r="D279" s="12" t="s">
        <v>184</v>
      </c>
      <c r="E279" s="25" t="s">
        <v>1160</v>
      </c>
      <c r="F279" s="65">
        <v>367.5</v>
      </c>
      <c r="G279" s="14">
        <v>64</v>
      </c>
      <c r="H279" s="14">
        <v>18</v>
      </c>
    </row>
    <row r="280" spans="1:9" x14ac:dyDescent="0.2">
      <c r="A280" s="13">
        <f t="shared" si="16"/>
        <v>3</v>
      </c>
      <c r="B280" s="48">
        <f t="shared" si="17"/>
        <v>5.6124999999999998</v>
      </c>
      <c r="C280" s="1" t="s">
        <v>1034</v>
      </c>
      <c r="D280" s="1" t="s">
        <v>184</v>
      </c>
      <c r="E280" s="6" t="s">
        <v>1103</v>
      </c>
      <c r="F280" s="21">
        <v>449</v>
      </c>
      <c r="G280" s="4">
        <v>80</v>
      </c>
      <c r="H280" s="4">
        <v>22</v>
      </c>
    </row>
    <row r="281" spans="1:9" x14ac:dyDescent="0.2">
      <c r="A281" s="13">
        <f t="shared" si="16"/>
        <v>4</v>
      </c>
      <c r="B281" s="48">
        <f t="shared" si="17"/>
        <v>5.5568181818181817</v>
      </c>
      <c r="C281" s="1" t="s">
        <v>436</v>
      </c>
      <c r="D281" s="1" t="s">
        <v>2</v>
      </c>
      <c r="E281" s="6" t="s">
        <v>455</v>
      </c>
      <c r="F281" s="21">
        <v>489</v>
      </c>
      <c r="G281" s="4">
        <v>88</v>
      </c>
      <c r="H281" s="4">
        <v>24</v>
      </c>
    </row>
    <row r="282" spans="1:9" x14ac:dyDescent="0.2">
      <c r="A282" s="13">
        <f t="shared" si="16"/>
        <v>5</v>
      </c>
      <c r="B282" s="48">
        <f t="shared" si="17"/>
        <v>5.5</v>
      </c>
      <c r="C282" s="1" t="s">
        <v>437</v>
      </c>
      <c r="D282" s="1" t="s">
        <v>179</v>
      </c>
      <c r="E282" s="6" t="s">
        <v>512</v>
      </c>
      <c r="F282" s="21">
        <v>467.5</v>
      </c>
      <c r="G282" s="4">
        <v>85</v>
      </c>
      <c r="H282" s="4">
        <v>24</v>
      </c>
    </row>
    <row r="283" spans="1:9" x14ac:dyDescent="0.2">
      <c r="A283" s="13">
        <f t="shared" si="16"/>
        <v>6</v>
      </c>
      <c r="B283" s="89">
        <f t="shared" si="17"/>
        <v>5.4785714285714286</v>
      </c>
      <c r="C283" s="12" t="s">
        <v>1034</v>
      </c>
      <c r="D283" s="12" t="s">
        <v>184</v>
      </c>
      <c r="E283" s="25" t="s">
        <v>1207</v>
      </c>
      <c r="F283" s="65">
        <v>383.5</v>
      </c>
      <c r="G283" s="14">
        <v>70</v>
      </c>
      <c r="H283" s="14">
        <v>20</v>
      </c>
    </row>
    <row r="284" spans="1:9" x14ac:dyDescent="0.2">
      <c r="A284" s="13">
        <f t="shared" si="16"/>
        <v>7</v>
      </c>
      <c r="B284" s="48">
        <f t="shared" si="17"/>
        <v>5.4560439560439562</v>
      </c>
      <c r="C284" s="1" t="s">
        <v>201</v>
      </c>
      <c r="D284" s="1" t="s">
        <v>107</v>
      </c>
      <c r="E284" s="6" t="s">
        <v>293</v>
      </c>
      <c r="F284" s="21">
        <v>496.5</v>
      </c>
      <c r="G284" s="4">
        <v>91</v>
      </c>
      <c r="H284" s="4">
        <v>24</v>
      </c>
    </row>
    <row r="285" spans="1:9" x14ac:dyDescent="0.2">
      <c r="A285" s="13">
        <f t="shared" si="16"/>
        <v>8</v>
      </c>
      <c r="B285" s="48">
        <f t="shared" si="17"/>
        <v>5.3963414634146343</v>
      </c>
      <c r="C285" s="1" t="s">
        <v>201</v>
      </c>
      <c r="D285" s="1" t="s">
        <v>107</v>
      </c>
      <c r="E285" s="6" t="s">
        <v>385</v>
      </c>
      <c r="F285" s="21">
        <v>442.5</v>
      </c>
      <c r="G285" s="4">
        <v>82</v>
      </c>
      <c r="H285" s="4">
        <v>23</v>
      </c>
    </row>
    <row r="286" spans="1:9" x14ac:dyDescent="0.2">
      <c r="A286" s="13">
        <f t="shared" si="16"/>
        <v>9</v>
      </c>
      <c r="B286" s="48">
        <f t="shared" si="17"/>
        <v>5.2840909090909092</v>
      </c>
      <c r="C286" s="1" t="s">
        <v>201</v>
      </c>
      <c r="D286" s="1" t="s">
        <v>107</v>
      </c>
      <c r="E286" s="6" t="s">
        <v>291</v>
      </c>
      <c r="F286" s="21">
        <v>465</v>
      </c>
      <c r="G286" s="4">
        <v>88</v>
      </c>
      <c r="H286" s="4">
        <v>22</v>
      </c>
    </row>
    <row r="287" spans="1:9" x14ac:dyDescent="0.2">
      <c r="A287" s="13">
        <f t="shared" si="16"/>
        <v>10</v>
      </c>
      <c r="B287" s="48">
        <f t="shared" si="17"/>
        <v>5.225352112676056</v>
      </c>
      <c r="C287" s="1" t="s">
        <v>46</v>
      </c>
      <c r="D287" s="1" t="s">
        <v>181</v>
      </c>
      <c r="E287" s="6" t="s">
        <v>10</v>
      </c>
      <c r="F287" s="21">
        <v>371</v>
      </c>
      <c r="G287" s="4">
        <v>71</v>
      </c>
      <c r="H287" s="4">
        <v>20</v>
      </c>
    </row>
    <row r="288" spans="1:9" x14ac:dyDescent="0.2">
      <c r="A288" s="13">
        <f t="shared" si="16"/>
        <v>11</v>
      </c>
      <c r="B288" s="48">
        <f t="shared" si="17"/>
        <v>5.1190476190476186</v>
      </c>
      <c r="C288" s="1" t="s">
        <v>437</v>
      </c>
      <c r="D288" s="1" t="s">
        <v>179</v>
      </c>
      <c r="E288" s="6" t="s">
        <v>455</v>
      </c>
      <c r="F288" s="21">
        <v>430</v>
      </c>
      <c r="G288" s="4">
        <v>84</v>
      </c>
      <c r="H288" s="4">
        <v>24</v>
      </c>
    </row>
    <row r="289" spans="1:10" x14ac:dyDescent="0.2">
      <c r="A289" s="13">
        <f t="shared" si="16"/>
        <v>12</v>
      </c>
      <c r="B289" s="48">
        <f t="shared" si="17"/>
        <v>5.0903614457831328</v>
      </c>
      <c r="C289" s="1" t="s">
        <v>170</v>
      </c>
      <c r="D289" s="1" t="s">
        <v>1</v>
      </c>
      <c r="E289" s="6" t="s">
        <v>385</v>
      </c>
      <c r="F289" s="21">
        <v>422.5</v>
      </c>
      <c r="G289" s="4">
        <v>83</v>
      </c>
      <c r="H289" s="4">
        <v>24</v>
      </c>
      <c r="J289" s="61"/>
    </row>
    <row r="290" spans="1:10" x14ac:dyDescent="0.2">
      <c r="A290" s="13">
        <f t="shared" si="16"/>
        <v>13</v>
      </c>
      <c r="B290" s="48">
        <f t="shared" si="17"/>
        <v>5.0740740740740744</v>
      </c>
      <c r="C290" s="1" t="s">
        <v>168</v>
      </c>
      <c r="D290" s="1" t="s">
        <v>179</v>
      </c>
      <c r="E290" s="6" t="s">
        <v>293</v>
      </c>
      <c r="F290" s="21">
        <v>411</v>
      </c>
      <c r="G290" s="4">
        <v>81</v>
      </c>
      <c r="H290" s="4">
        <v>22</v>
      </c>
      <c r="J290" s="61"/>
    </row>
    <row r="291" spans="1:10" x14ac:dyDescent="0.2">
      <c r="A291" s="13">
        <f t="shared" si="16"/>
        <v>14</v>
      </c>
      <c r="B291" s="48">
        <f t="shared" si="17"/>
        <v>4.9938271604938276</v>
      </c>
      <c r="C291" s="1" t="s">
        <v>140</v>
      </c>
      <c r="D291" s="1" t="s">
        <v>2</v>
      </c>
      <c r="E291" s="6" t="s">
        <v>166</v>
      </c>
      <c r="F291" s="21">
        <v>404.5</v>
      </c>
      <c r="G291" s="4">
        <v>81</v>
      </c>
      <c r="H291" s="4">
        <v>22</v>
      </c>
      <c r="J291" s="61"/>
    </row>
    <row r="292" spans="1:10" x14ac:dyDescent="0.2">
      <c r="A292" s="13">
        <f t="shared" si="16"/>
        <v>15</v>
      </c>
      <c r="B292" s="48">
        <f t="shared" si="17"/>
        <v>4.957746478873239</v>
      </c>
      <c r="C292" s="1" t="s">
        <v>170</v>
      </c>
      <c r="D292" s="1" t="s">
        <v>1</v>
      </c>
      <c r="E292" s="6" t="s">
        <v>166</v>
      </c>
      <c r="F292" s="21">
        <v>352</v>
      </c>
      <c r="G292" s="4">
        <v>71</v>
      </c>
      <c r="H292" s="4">
        <v>22</v>
      </c>
      <c r="J292" s="61"/>
    </row>
    <row r="293" spans="1:10" x14ac:dyDescent="0.2">
      <c r="A293" s="13">
        <f t="shared" si="16"/>
        <v>16</v>
      </c>
      <c r="B293" s="48">
        <f t="shared" si="17"/>
        <v>4.93010752688172</v>
      </c>
      <c r="C293" s="10" t="s">
        <v>439</v>
      </c>
      <c r="D293" s="10" t="s">
        <v>794</v>
      </c>
      <c r="E293" s="13" t="s">
        <v>1018</v>
      </c>
      <c r="F293" s="4">
        <v>458.5</v>
      </c>
      <c r="G293" s="4">
        <v>93</v>
      </c>
      <c r="H293" s="4">
        <v>24</v>
      </c>
      <c r="J293" s="61"/>
    </row>
    <row r="294" spans="1:10" x14ac:dyDescent="0.2">
      <c r="A294" s="13">
        <f t="shared" si="16"/>
        <v>17</v>
      </c>
      <c r="B294" s="48">
        <f t="shared" si="17"/>
        <v>4.8583333333333334</v>
      </c>
      <c r="C294" s="1" t="s">
        <v>502</v>
      </c>
      <c r="D294" s="1" t="s">
        <v>185</v>
      </c>
      <c r="E294" s="6" t="s">
        <v>554</v>
      </c>
      <c r="F294" s="21">
        <v>291.5</v>
      </c>
      <c r="G294" s="4">
        <v>60</v>
      </c>
      <c r="H294" s="4">
        <v>16</v>
      </c>
      <c r="J294" s="61"/>
    </row>
    <row r="295" spans="1:10" x14ac:dyDescent="0.2">
      <c r="A295" s="13">
        <f t="shared" si="16"/>
        <v>18</v>
      </c>
      <c r="B295" s="89">
        <f t="shared" si="17"/>
        <v>4.852112676056338</v>
      </c>
      <c r="C295" s="12" t="s">
        <v>1125</v>
      </c>
      <c r="D295" s="12" t="s">
        <v>179</v>
      </c>
      <c r="E295" s="25" t="s">
        <v>1207</v>
      </c>
      <c r="F295" s="65">
        <v>344.5</v>
      </c>
      <c r="G295" s="14">
        <v>71</v>
      </c>
      <c r="H295" s="14">
        <v>20</v>
      </c>
      <c r="J295" s="61"/>
    </row>
    <row r="296" spans="1:10" x14ac:dyDescent="0.2">
      <c r="A296" s="13">
        <f t="shared" si="16"/>
        <v>19</v>
      </c>
      <c r="B296" s="48">
        <f t="shared" si="17"/>
        <v>4.8227848101265822</v>
      </c>
      <c r="C296" s="1" t="s">
        <v>130</v>
      </c>
      <c r="D296" s="1" t="s">
        <v>181</v>
      </c>
      <c r="E296" s="6" t="s">
        <v>136</v>
      </c>
      <c r="F296" s="21">
        <v>381</v>
      </c>
      <c r="G296" s="4">
        <v>79</v>
      </c>
      <c r="H296" s="4">
        <v>22</v>
      </c>
      <c r="J296" s="61"/>
    </row>
    <row r="297" spans="1:10" x14ac:dyDescent="0.2">
      <c r="A297" s="13">
        <f t="shared" si="16"/>
        <v>20</v>
      </c>
      <c r="B297" s="48">
        <f t="shared" si="17"/>
        <v>4.8223684210526319</v>
      </c>
      <c r="C297" s="1" t="s">
        <v>450</v>
      </c>
      <c r="D297" s="1" t="s">
        <v>1</v>
      </c>
      <c r="E297" s="6" t="s">
        <v>512</v>
      </c>
      <c r="F297" s="21">
        <v>366.5</v>
      </c>
      <c r="G297" s="4">
        <v>76</v>
      </c>
      <c r="H297" s="4">
        <v>23</v>
      </c>
      <c r="I297" s="61"/>
      <c r="J297" s="61"/>
    </row>
    <row r="298" spans="1:10" x14ac:dyDescent="0.2">
      <c r="B298" s="48">
        <f t="shared" si="17"/>
        <v>4.790909090909091</v>
      </c>
      <c r="C298" s="1" t="s">
        <v>56</v>
      </c>
      <c r="D298" s="1" t="s">
        <v>184</v>
      </c>
      <c r="E298" s="6" t="s">
        <v>4</v>
      </c>
      <c r="F298" s="21">
        <v>263.5</v>
      </c>
      <c r="G298" s="4">
        <v>55</v>
      </c>
      <c r="H298" s="4">
        <v>20</v>
      </c>
    </row>
    <row r="299" spans="1:10" x14ac:dyDescent="0.2">
      <c r="B299" s="48">
        <f t="shared" si="17"/>
        <v>4.7597402597402594</v>
      </c>
      <c r="C299" s="1" t="s">
        <v>47</v>
      </c>
      <c r="D299" s="1" t="s">
        <v>180</v>
      </c>
      <c r="E299" s="6" t="s">
        <v>10</v>
      </c>
      <c r="F299" s="21">
        <v>366.5</v>
      </c>
      <c r="G299" s="4">
        <v>77</v>
      </c>
      <c r="H299" s="4">
        <v>20</v>
      </c>
    </row>
  </sheetData>
  <sortState xmlns:xlrd2="http://schemas.microsoft.com/office/spreadsheetml/2017/richdata2" ref="B226:I246">
    <sortCondition descending="1" ref="B226:B246"/>
  </sortState>
  <phoneticPr fontId="1" type="noConversion"/>
  <pageMargins left="0.75" right="0.75" top="1" bottom="1" header="0.5" footer="0.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225"/>
  <sheetViews>
    <sheetView workbookViewId="0">
      <pane ySplit="1" topLeftCell="A2" activePane="bottomLeft" state="frozen"/>
      <selection pane="bottomLeft" activeCell="B23" sqref="B23"/>
    </sheetView>
  </sheetViews>
  <sheetFormatPr defaultRowHeight="12.75" x14ac:dyDescent="0.2"/>
  <cols>
    <col min="1" max="1" width="3" bestFit="1" customWidth="1"/>
    <col min="2" max="2" width="5.7109375" customWidth="1"/>
    <col min="3" max="3" width="16.28515625" customWidth="1"/>
    <col min="4" max="4" width="5.140625" bestFit="1" customWidth="1"/>
    <col min="5" max="5" width="9" customWidth="1"/>
    <col min="6" max="6" width="11.7109375" bestFit="1" customWidth="1"/>
    <col min="7" max="7" width="4.28515625" bestFit="1" customWidth="1"/>
    <col min="8" max="8" width="7.42578125" bestFit="1" customWidth="1"/>
    <col min="9" max="9" width="3" customWidth="1"/>
    <col min="10" max="10" width="5.7109375" customWidth="1"/>
    <col min="11" max="11" width="16.28515625" customWidth="1"/>
    <col min="12" max="12" width="5.140625" customWidth="1"/>
    <col min="13" max="13" width="8" customWidth="1"/>
    <col min="14" max="14" width="11.7109375" customWidth="1"/>
    <col min="15" max="15" width="3" customWidth="1"/>
    <col min="16" max="16" width="5.7109375" customWidth="1"/>
    <col min="17" max="17" width="16.28515625" customWidth="1"/>
    <col min="18" max="18" width="5.140625" customWidth="1"/>
    <col min="19" max="19" width="7.5703125" customWidth="1"/>
    <col min="20" max="20" width="11.7109375" customWidth="1"/>
    <col min="21" max="21" width="3" customWidth="1"/>
    <col min="22" max="22" width="5.7109375" customWidth="1"/>
    <col min="23" max="23" width="16.28515625" bestFit="1" customWidth="1"/>
    <col min="24" max="24" width="5.140625" customWidth="1"/>
    <col min="25" max="25" width="7.5703125" customWidth="1"/>
    <col min="26" max="26" width="11.7109375" customWidth="1"/>
  </cols>
  <sheetData>
    <row r="1" spans="1:26" ht="15.75" x14ac:dyDescent="0.25">
      <c r="A1" s="109" t="s">
        <v>301</v>
      </c>
      <c r="B1" s="109"/>
      <c r="C1" s="109"/>
      <c r="D1" s="109"/>
      <c r="E1" s="109"/>
      <c r="F1" s="109"/>
      <c r="G1" s="109"/>
      <c r="I1" s="112" t="s">
        <v>798</v>
      </c>
      <c r="J1" s="112"/>
      <c r="K1" s="112"/>
      <c r="L1" s="112"/>
      <c r="M1" s="112"/>
      <c r="N1" s="112"/>
      <c r="O1" s="112" t="s">
        <v>799</v>
      </c>
      <c r="P1" s="112"/>
      <c r="Q1" s="112"/>
      <c r="R1" s="112"/>
      <c r="S1" s="112"/>
      <c r="T1" s="112"/>
      <c r="U1" s="112" t="s">
        <v>800</v>
      </c>
      <c r="V1" s="112"/>
      <c r="W1" s="112"/>
      <c r="X1" s="112"/>
      <c r="Y1" s="112"/>
      <c r="Z1" s="112"/>
    </row>
    <row r="3" spans="1:26" x14ac:dyDescent="0.2">
      <c r="A3" s="10"/>
      <c r="B3" s="7" t="s">
        <v>1252</v>
      </c>
      <c r="C3" s="10"/>
      <c r="D3" s="38" t="s">
        <v>225</v>
      </c>
      <c r="E3" s="38" t="s">
        <v>323</v>
      </c>
      <c r="F3" s="39" t="s">
        <v>312</v>
      </c>
      <c r="G3" s="39" t="s">
        <v>414</v>
      </c>
      <c r="I3" s="67"/>
      <c r="J3" s="7" t="s">
        <v>1246</v>
      </c>
      <c r="K3" s="10"/>
      <c r="L3" s="38" t="s">
        <v>225</v>
      </c>
      <c r="M3" s="38" t="s">
        <v>558</v>
      </c>
      <c r="N3" s="39" t="s">
        <v>312</v>
      </c>
      <c r="O3" s="68"/>
      <c r="P3" s="7" t="s">
        <v>1246</v>
      </c>
      <c r="Q3" s="10"/>
      <c r="R3" s="38" t="s">
        <v>225</v>
      </c>
      <c r="S3" s="38" t="s">
        <v>558</v>
      </c>
      <c r="T3" s="39" t="s">
        <v>312</v>
      </c>
      <c r="U3" s="66"/>
      <c r="V3" s="7" t="s">
        <v>1246</v>
      </c>
      <c r="W3" s="10"/>
      <c r="X3" s="38" t="s">
        <v>225</v>
      </c>
      <c r="Y3" s="38" t="s">
        <v>558</v>
      </c>
      <c r="Z3" s="70" t="s">
        <v>312</v>
      </c>
    </row>
    <row r="4" spans="1:26" x14ac:dyDescent="0.2">
      <c r="A4" s="13">
        <f>_xlfn.RANK.EQ(B4,$B$4:$B$14)</f>
        <v>1</v>
      </c>
      <c r="B4" s="2">
        <v>34</v>
      </c>
      <c r="C4" s="10" t="s">
        <v>56</v>
      </c>
      <c r="D4" s="9" t="s">
        <v>184</v>
      </c>
      <c r="E4" s="9" t="s">
        <v>313</v>
      </c>
      <c r="F4" s="13" t="s">
        <v>327</v>
      </c>
      <c r="G4" s="4">
        <v>5</v>
      </c>
      <c r="I4" s="67">
        <v>1</v>
      </c>
      <c r="J4" s="2">
        <v>26</v>
      </c>
      <c r="K4" s="10" t="s">
        <v>201</v>
      </c>
      <c r="L4" s="9" t="s">
        <v>107</v>
      </c>
      <c r="M4" s="9" t="s">
        <v>188</v>
      </c>
      <c r="N4" s="13" t="s">
        <v>567</v>
      </c>
      <c r="O4" s="67">
        <v>1</v>
      </c>
      <c r="P4" s="2">
        <v>31</v>
      </c>
      <c r="Q4" s="10" t="s">
        <v>201</v>
      </c>
      <c r="R4" s="9" t="s">
        <v>107</v>
      </c>
      <c r="S4" s="9" t="s">
        <v>197</v>
      </c>
      <c r="T4" s="13" t="s">
        <v>360</v>
      </c>
      <c r="U4" s="67">
        <v>1</v>
      </c>
      <c r="V4" s="2">
        <v>33</v>
      </c>
      <c r="W4" s="10" t="s">
        <v>201</v>
      </c>
      <c r="X4" s="9" t="s">
        <v>107</v>
      </c>
      <c r="Y4" s="9" t="s">
        <v>198</v>
      </c>
      <c r="Z4" s="71" t="s">
        <v>367</v>
      </c>
    </row>
    <row r="5" spans="1:26" x14ac:dyDescent="0.2">
      <c r="A5" s="13">
        <f t="shared" ref="A5:A15" si="0">_xlfn.RANK.EQ(B5,$B$4:$B$14)</f>
        <v>2</v>
      </c>
      <c r="B5" s="4">
        <v>33</v>
      </c>
      <c r="C5" s="10" t="s">
        <v>201</v>
      </c>
      <c r="D5" s="9" t="s">
        <v>107</v>
      </c>
      <c r="E5" s="9" t="s">
        <v>198</v>
      </c>
      <c r="F5" s="6" t="s">
        <v>367</v>
      </c>
      <c r="G5" s="4">
        <v>5</v>
      </c>
      <c r="I5" s="67">
        <v>1</v>
      </c>
      <c r="J5" s="4">
        <v>26</v>
      </c>
      <c r="K5" s="10" t="s">
        <v>133</v>
      </c>
      <c r="L5" s="9" t="s">
        <v>184</v>
      </c>
      <c r="M5" s="9" t="s">
        <v>188</v>
      </c>
      <c r="N5" s="13" t="s">
        <v>559</v>
      </c>
      <c r="O5" s="67">
        <v>1</v>
      </c>
      <c r="P5" s="2">
        <v>31</v>
      </c>
      <c r="Q5" s="10" t="s">
        <v>201</v>
      </c>
      <c r="R5" s="9" t="s">
        <v>184</v>
      </c>
      <c r="S5" s="9" t="s">
        <v>197</v>
      </c>
      <c r="T5" s="13" t="s">
        <v>361</v>
      </c>
      <c r="U5" s="67">
        <v>1</v>
      </c>
      <c r="V5" s="2">
        <v>33</v>
      </c>
      <c r="W5" s="10" t="s">
        <v>437</v>
      </c>
      <c r="X5" s="9" t="s">
        <v>179</v>
      </c>
      <c r="Y5" s="9" t="s">
        <v>524</v>
      </c>
      <c r="Z5" s="71" t="s">
        <v>525</v>
      </c>
    </row>
    <row r="6" spans="1:26" x14ac:dyDescent="0.2">
      <c r="A6" s="13">
        <f t="shared" si="0"/>
        <v>2</v>
      </c>
      <c r="B6" s="4">
        <v>33</v>
      </c>
      <c r="C6" s="10" t="s">
        <v>437</v>
      </c>
      <c r="D6" s="9" t="s">
        <v>179</v>
      </c>
      <c r="E6" s="9" t="s">
        <v>524</v>
      </c>
      <c r="F6" s="6" t="s">
        <v>525</v>
      </c>
      <c r="G6" s="4">
        <v>5</v>
      </c>
      <c r="I6" s="67">
        <v>3</v>
      </c>
      <c r="J6" s="4">
        <v>25</v>
      </c>
      <c r="K6" s="10" t="s">
        <v>133</v>
      </c>
      <c r="L6" s="9" t="s">
        <v>184</v>
      </c>
      <c r="M6" s="9" t="s">
        <v>189</v>
      </c>
      <c r="N6" s="13" t="s">
        <v>564</v>
      </c>
      <c r="O6" s="67">
        <v>1</v>
      </c>
      <c r="P6" s="54">
        <v>31</v>
      </c>
      <c r="Q6" s="12" t="s">
        <v>1139</v>
      </c>
      <c r="R6" s="11" t="s">
        <v>107</v>
      </c>
      <c r="S6" s="11" t="s">
        <v>314</v>
      </c>
      <c r="T6" s="41" t="s">
        <v>1140</v>
      </c>
      <c r="U6" s="67">
        <v>3</v>
      </c>
      <c r="V6" s="2">
        <v>32</v>
      </c>
      <c r="W6" s="10" t="s">
        <v>201</v>
      </c>
      <c r="X6" s="9" t="s">
        <v>107</v>
      </c>
      <c r="Y6" s="9" t="s">
        <v>196</v>
      </c>
      <c r="Z6" s="71" t="s">
        <v>375</v>
      </c>
    </row>
    <row r="7" spans="1:26" x14ac:dyDescent="0.2">
      <c r="A7" s="13">
        <f t="shared" si="0"/>
        <v>4</v>
      </c>
      <c r="B7" s="4">
        <v>32</v>
      </c>
      <c r="C7" s="10" t="s">
        <v>201</v>
      </c>
      <c r="D7" s="9" t="s">
        <v>107</v>
      </c>
      <c r="E7" s="9" t="s">
        <v>196</v>
      </c>
      <c r="F7" s="6" t="s">
        <v>375</v>
      </c>
      <c r="G7" s="4">
        <v>5</v>
      </c>
      <c r="I7" s="67">
        <v>4</v>
      </c>
      <c r="J7" s="4">
        <v>24</v>
      </c>
      <c r="K7" s="10" t="s">
        <v>201</v>
      </c>
      <c r="L7" s="9" t="s">
        <v>107</v>
      </c>
      <c r="M7" s="9" t="s">
        <v>194</v>
      </c>
      <c r="N7" s="13" t="s">
        <v>560</v>
      </c>
      <c r="O7" s="67">
        <v>4</v>
      </c>
      <c r="P7" s="2">
        <v>29</v>
      </c>
      <c r="Q7" s="10" t="s">
        <v>130</v>
      </c>
      <c r="R7" s="9" t="s">
        <v>181</v>
      </c>
      <c r="S7" s="9" t="s">
        <v>139</v>
      </c>
      <c r="T7" s="13" t="s">
        <v>572</v>
      </c>
      <c r="U7" s="67">
        <v>4</v>
      </c>
      <c r="V7" s="2">
        <v>31</v>
      </c>
      <c r="W7" s="10" t="s">
        <v>201</v>
      </c>
      <c r="X7" s="9" t="s">
        <v>107</v>
      </c>
      <c r="Y7" s="9" t="s">
        <v>194</v>
      </c>
      <c r="Z7" s="71" t="s">
        <v>366</v>
      </c>
    </row>
    <row r="8" spans="1:26" x14ac:dyDescent="0.2">
      <c r="A8" s="13">
        <f t="shared" si="0"/>
        <v>5</v>
      </c>
      <c r="B8" s="4">
        <v>31</v>
      </c>
      <c r="C8" s="10" t="s">
        <v>201</v>
      </c>
      <c r="D8" s="9" t="s">
        <v>107</v>
      </c>
      <c r="E8" s="9" t="s">
        <v>314</v>
      </c>
      <c r="F8" s="6" t="s">
        <v>366</v>
      </c>
      <c r="G8" s="4">
        <v>5</v>
      </c>
      <c r="I8" s="67">
        <v>4</v>
      </c>
      <c r="J8" s="4">
        <v>24</v>
      </c>
      <c r="K8" s="10" t="s">
        <v>168</v>
      </c>
      <c r="L8" s="9" t="s">
        <v>179</v>
      </c>
      <c r="M8" s="9" t="s">
        <v>196</v>
      </c>
      <c r="N8" s="13" t="s">
        <v>563</v>
      </c>
      <c r="O8" s="67">
        <v>5</v>
      </c>
      <c r="P8" s="2">
        <v>27</v>
      </c>
      <c r="Q8" s="10" t="s">
        <v>133</v>
      </c>
      <c r="R8" s="9" t="s">
        <v>184</v>
      </c>
      <c r="S8" s="9" t="s">
        <v>189</v>
      </c>
      <c r="T8" s="13" t="s">
        <v>573</v>
      </c>
      <c r="U8" s="67">
        <v>5</v>
      </c>
      <c r="V8" s="2">
        <v>30</v>
      </c>
      <c r="W8" s="10" t="s">
        <v>201</v>
      </c>
      <c r="X8" s="9" t="s">
        <v>107</v>
      </c>
      <c r="Y8" s="9" t="s">
        <v>187</v>
      </c>
      <c r="Z8" s="71" t="s">
        <v>376</v>
      </c>
    </row>
    <row r="9" spans="1:26" x14ac:dyDescent="0.2">
      <c r="A9" s="13">
        <f t="shared" si="0"/>
        <v>5</v>
      </c>
      <c r="B9" s="4">
        <v>31</v>
      </c>
      <c r="C9" s="10" t="s">
        <v>201</v>
      </c>
      <c r="D9" s="9" t="s">
        <v>107</v>
      </c>
      <c r="E9" s="9" t="s">
        <v>197</v>
      </c>
      <c r="F9" s="6" t="s">
        <v>360</v>
      </c>
      <c r="G9" s="4">
        <v>4</v>
      </c>
      <c r="I9" s="67">
        <v>6</v>
      </c>
      <c r="J9" s="4">
        <v>23</v>
      </c>
      <c r="K9" s="10" t="s">
        <v>133</v>
      </c>
      <c r="L9" s="9" t="s">
        <v>184</v>
      </c>
      <c r="M9" s="9" t="s">
        <v>17</v>
      </c>
      <c r="N9" s="13" t="s">
        <v>561</v>
      </c>
      <c r="O9" s="67">
        <v>5</v>
      </c>
      <c r="P9" s="2">
        <v>27</v>
      </c>
      <c r="Q9" s="10" t="s">
        <v>437</v>
      </c>
      <c r="R9" s="9" t="s">
        <v>179</v>
      </c>
      <c r="S9" s="9" t="s">
        <v>20</v>
      </c>
      <c r="T9" s="13" t="s">
        <v>574</v>
      </c>
      <c r="U9" s="67">
        <v>5</v>
      </c>
      <c r="V9" s="2">
        <v>30</v>
      </c>
      <c r="W9" s="69" t="s">
        <v>419</v>
      </c>
      <c r="X9" s="9" t="s">
        <v>107</v>
      </c>
      <c r="Y9" s="9" t="s">
        <v>193</v>
      </c>
      <c r="Z9" s="71" t="s">
        <v>420</v>
      </c>
    </row>
    <row r="10" spans="1:26" x14ac:dyDescent="0.2">
      <c r="A10" s="13">
        <f t="shared" si="0"/>
        <v>5</v>
      </c>
      <c r="B10" s="4">
        <v>31</v>
      </c>
      <c r="C10" s="10" t="s">
        <v>201</v>
      </c>
      <c r="D10" s="9" t="s">
        <v>107</v>
      </c>
      <c r="E10" s="9" t="s">
        <v>197</v>
      </c>
      <c r="F10" s="6" t="s">
        <v>361</v>
      </c>
      <c r="G10" s="4">
        <v>4</v>
      </c>
      <c r="I10" s="67">
        <v>6</v>
      </c>
      <c r="J10" s="4">
        <v>23</v>
      </c>
      <c r="K10" s="10" t="s">
        <v>484</v>
      </c>
      <c r="L10" s="9" t="s">
        <v>107</v>
      </c>
      <c r="M10" s="9" t="s">
        <v>191</v>
      </c>
      <c r="N10" s="13" t="s">
        <v>562</v>
      </c>
      <c r="O10" s="67">
        <v>5</v>
      </c>
      <c r="P10" s="2">
        <v>27</v>
      </c>
      <c r="Q10" s="10" t="s">
        <v>495</v>
      </c>
      <c r="R10" s="9" t="s">
        <v>180</v>
      </c>
      <c r="S10" s="9" t="s">
        <v>189</v>
      </c>
      <c r="T10" s="71" t="s">
        <v>569</v>
      </c>
      <c r="U10" s="67">
        <v>5</v>
      </c>
      <c r="V10" s="2">
        <v>30</v>
      </c>
      <c r="W10" s="10" t="s">
        <v>437</v>
      </c>
      <c r="X10" s="9" t="s">
        <v>179</v>
      </c>
      <c r="Y10" s="9" t="s">
        <v>144</v>
      </c>
      <c r="Z10" s="71" t="s">
        <v>522</v>
      </c>
    </row>
    <row r="11" spans="1:26" x14ac:dyDescent="0.2">
      <c r="A11" s="13">
        <f t="shared" si="0"/>
        <v>5</v>
      </c>
      <c r="B11" s="54">
        <v>31</v>
      </c>
      <c r="C11" s="12" t="s">
        <v>1139</v>
      </c>
      <c r="D11" s="11" t="s">
        <v>107</v>
      </c>
      <c r="E11" s="11" t="s">
        <v>314</v>
      </c>
      <c r="F11" s="41" t="s">
        <v>1140</v>
      </c>
      <c r="G11" s="14">
        <v>4</v>
      </c>
      <c r="I11" s="67">
        <v>8</v>
      </c>
      <c r="J11" s="4">
        <v>22</v>
      </c>
      <c r="K11" s="10" t="s">
        <v>140</v>
      </c>
      <c r="L11" s="9" t="s">
        <v>2</v>
      </c>
      <c r="M11" s="9" t="s">
        <v>193</v>
      </c>
      <c r="N11" s="13" t="s">
        <v>152</v>
      </c>
      <c r="O11" s="67">
        <v>5</v>
      </c>
      <c r="P11" s="2">
        <v>27</v>
      </c>
      <c r="Q11" s="10" t="s">
        <v>1046</v>
      </c>
      <c r="R11" s="9" t="s">
        <v>179</v>
      </c>
      <c r="S11" s="9" t="s">
        <v>199</v>
      </c>
      <c r="T11" s="13" t="s">
        <v>1047</v>
      </c>
      <c r="U11" s="67">
        <v>5</v>
      </c>
      <c r="V11" s="86">
        <v>30</v>
      </c>
      <c r="W11" s="12" t="s">
        <v>1125</v>
      </c>
      <c r="X11" s="11" t="s">
        <v>179</v>
      </c>
      <c r="Y11" s="11" t="s">
        <v>524</v>
      </c>
      <c r="Z11" s="74" t="s">
        <v>1238</v>
      </c>
    </row>
    <row r="12" spans="1:26" x14ac:dyDescent="0.2">
      <c r="A12" s="13">
        <f t="shared" si="0"/>
        <v>9</v>
      </c>
      <c r="B12" s="4">
        <v>30</v>
      </c>
      <c r="C12" s="10" t="s">
        <v>201</v>
      </c>
      <c r="D12" s="9" t="s">
        <v>107</v>
      </c>
      <c r="E12" s="9" t="s">
        <v>187</v>
      </c>
      <c r="F12" s="6" t="s">
        <v>376</v>
      </c>
      <c r="G12" s="4">
        <v>5</v>
      </c>
      <c r="I12" s="67">
        <v>9</v>
      </c>
      <c r="J12" s="4">
        <v>21</v>
      </c>
      <c r="K12" s="10" t="s">
        <v>170</v>
      </c>
      <c r="L12" s="9" t="s">
        <v>1</v>
      </c>
      <c r="M12" s="9" t="s">
        <v>194</v>
      </c>
      <c r="N12" s="13" t="s">
        <v>561</v>
      </c>
      <c r="O12" s="67">
        <v>9</v>
      </c>
      <c r="P12" s="2">
        <v>26</v>
      </c>
      <c r="Q12" s="10" t="s">
        <v>133</v>
      </c>
      <c r="R12" s="9" t="s">
        <v>184</v>
      </c>
      <c r="S12" s="9" t="s">
        <v>198</v>
      </c>
      <c r="T12" s="13" t="s">
        <v>571</v>
      </c>
      <c r="U12" s="67">
        <v>9</v>
      </c>
      <c r="V12" s="2">
        <v>29</v>
      </c>
      <c r="W12" s="10" t="s">
        <v>133</v>
      </c>
      <c r="X12" s="9" t="s">
        <v>184</v>
      </c>
      <c r="Y12" s="9" t="s">
        <v>196</v>
      </c>
      <c r="Z12" s="71" t="s">
        <v>576</v>
      </c>
    </row>
    <row r="13" spans="1:26" x14ac:dyDescent="0.2">
      <c r="A13" s="13">
        <f t="shared" si="0"/>
        <v>9</v>
      </c>
      <c r="B13" s="4">
        <v>30</v>
      </c>
      <c r="C13" s="69" t="s">
        <v>419</v>
      </c>
      <c r="D13" s="9" t="s">
        <v>107</v>
      </c>
      <c r="E13" s="9" t="s">
        <v>193</v>
      </c>
      <c r="F13" s="6" t="s">
        <v>420</v>
      </c>
      <c r="G13" s="4">
        <v>5</v>
      </c>
      <c r="I13" s="67">
        <v>9</v>
      </c>
      <c r="J13" s="4">
        <v>21</v>
      </c>
      <c r="K13" s="10" t="s">
        <v>201</v>
      </c>
      <c r="L13" s="9" t="s">
        <v>107</v>
      </c>
      <c r="M13" s="9" t="s">
        <v>199</v>
      </c>
      <c r="N13" s="13" t="s">
        <v>565</v>
      </c>
      <c r="O13" s="67">
        <v>10</v>
      </c>
      <c r="P13" s="2">
        <v>25</v>
      </c>
      <c r="Q13" s="10" t="s">
        <v>133</v>
      </c>
      <c r="R13" s="9" t="s">
        <v>184</v>
      </c>
      <c r="S13" s="9" t="s">
        <v>188</v>
      </c>
      <c r="T13" s="13" t="s">
        <v>338</v>
      </c>
      <c r="U13" s="67">
        <v>9</v>
      </c>
      <c r="V13" s="2">
        <v>29</v>
      </c>
      <c r="W13" s="10" t="s">
        <v>292</v>
      </c>
      <c r="X13" s="9" t="s">
        <v>180</v>
      </c>
      <c r="Y13" s="9" t="s">
        <v>17</v>
      </c>
      <c r="Z13" s="71" t="s">
        <v>434</v>
      </c>
    </row>
    <row r="14" spans="1:26" x14ac:dyDescent="0.2">
      <c r="A14" s="13">
        <f t="shared" si="0"/>
        <v>9</v>
      </c>
      <c r="B14" s="4">
        <v>30</v>
      </c>
      <c r="C14" s="10" t="s">
        <v>437</v>
      </c>
      <c r="D14" s="9" t="s">
        <v>179</v>
      </c>
      <c r="E14" s="9" t="s">
        <v>144</v>
      </c>
      <c r="F14" s="6" t="s">
        <v>522</v>
      </c>
      <c r="G14" s="4">
        <v>5</v>
      </c>
      <c r="I14" s="67">
        <v>9</v>
      </c>
      <c r="J14" s="2">
        <v>21</v>
      </c>
      <c r="K14" s="10" t="s">
        <v>201</v>
      </c>
      <c r="L14" s="9" t="s">
        <v>107</v>
      </c>
      <c r="M14" s="9" t="s">
        <v>198</v>
      </c>
      <c r="N14" s="13" t="s">
        <v>566</v>
      </c>
      <c r="O14" s="67">
        <v>10</v>
      </c>
      <c r="P14" s="2">
        <v>25</v>
      </c>
      <c r="Q14" s="10" t="s">
        <v>568</v>
      </c>
      <c r="R14" s="9" t="s">
        <v>185</v>
      </c>
      <c r="S14" s="9" t="s">
        <v>144</v>
      </c>
      <c r="T14" s="13" t="s">
        <v>559</v>
      </c>
      <c r="U14" s="67"/>
      <c r="V14" s="2"/>
      <c r="W14" s="10"/>
      <c r="X14" s="9"/>
      <c r="Y14" s="9"/>
      <c r="Z14" s="13"/>
    </row>
    <row r="15" spans="1:26" x14ac:dyDescent="0.2">
      <c r="A15" s="13">
        <f t="shared" si="0"/>
        <v>9</v>
      </c>
      <c r="B15" s="86">
        <v>30</v>
      </c>
      <c r="C15" s="12" t="s">
        <v>1125</v>
      </c>
      <c r="D15" s="11" t="s">
        <v>179</v>
      </c>
      <c r="E15" s="11" t="s">
        <v>524</v>
      </c>
      <c r="F15" s="41" t="s">
        <v>1238</v>
      </c>
      <c r="G15" s="14">
        <v>5</v>
      </c>
      <c r="I15" s="67">
        <v>9</v>
      </c>
      <c r="J15" s="4">
        <v>21</v>
      </c>
      <c r="K15" s="10" t="s">
        <v>437</v>
      </c>
      <c r="L15" s="9" t="s">
        <v>179</v>
      </c>
      <c r="M15" s="9" t="s">
        <v>199</v>
      </c>
      <c r="N15" s="13" t="s">
        <v>478</v>
      </c>
      <c r="O15" s="67">
        <v>10</v>
      </c>
      <c r="P15" s="2">
        <v>25</v>
      </c>
      <c r="Q15" s="10" t="s">
        <v>168</v>
      </c>
      <c r="R15" s="9" t="s">
        <v>179</v>
      </c>
      <c r="S15" s="9" t="s">
        <v>193</v>
      </c>
      <c r="T15" s="13" t="s">
        <v>570</v>
      </c>
      <c r="U15" s="67"/>
      <c r="V15" s="2"/>
      <c r="W15" s="10"/>
      <c r="X15" s="9"/>
      <c r="Y15" s="9"/>
      <c r="Z15" s="13"/>
    </row>
    <row r="16" spans="1:26" x14ac:dyDescent="0.2">
      <c r="A16" s="10"/>
      <c r="B16" s="4"/>
      <c r="C16" s="10"/>
      <c r="D16" s="9"/>
      <c r="E16" s="9"/>
      <c r="F16" s="6"/>
      <c r="G16" s="4"/>
      <c r="I16" s="67">
        <v>9</v>
      </c>
      <c r="J16" s="4">
        <v>21</v>
      </c>
      <c r="K16" s="10" t="s">
        <v>793</v>
      </c>
      <c r="L16" s="9" t="s">
        <v>794</v>
      </c>
      <c r="M16" s="9" t="s">
        <v>524</v>
      </c>
      <c r="N16" s="13" t="s">
        <v>795</v>
      </c>
      <c r="O16" s="67">
        <v>10</v>
      </c>
      <c r="P16" s="2">
        <v>25</v>
      </c>
      <c r="Q16" s="10" t="s">
        <v>170</v>
      </c>
      <c r="R16" s="9" t="s">
        <v>1</v>
      </c>
      <c r="S16" s="9" t="s">
        <v>524</v>
      </c>
      <c r="T16" s="13" t="s">
        <v>563</v>
      </c>
      <c r="U16" s="67"/>
      <c r="V16" s="2"/>
      <c r="W16" s="10"/>
      <c r="X16" s="9"/>
      <c r="Y16" s="9"/>
      <c r="Z16" s="13"/>
    </row>
    <row r="17" spans="1:27" x14ac:dyDescent="0.2">
      <c r="A17" s="10"/>
      <c r="B17" s="4"/>
      <c r="C17" s="10"/>
      <c r="D17" s="9"/>
      <c r="E17" s="9"/>
      <c r="F17" s="6"/>
      <c r="G17" s="4"/>
      <c r="I17" s="67">
        <v>9</v>
      </c>
      <c r="J17" s="4">
        <v>21</v>
      </c>
      <c r="K17" s="10" t="s">
        <v>1034</v>
      </c>
      <c r="L17" s="9" t="s">
        <v>184</v>
      </c>
      <c r="M17" s="9" t="s">
        <v>139</v>
      </c>
      <c r="N17" s="13" t="s">
        <v>1093</v>
      </c>
      <c r="O17" s="67">
        <v>10</v>
      </c>
      <c r="P17" s="2">
        <v>25</v>
      </c>
      <c r="Q17" s="10" t="s">
        <v>201</v>
      </c>
      <c r="R17" s="9" t="s">
        <v>107</v>
      </c>
      <c r="S17" s="9" t="s">
        <v>194</v>
      </c>
      <c r="T17" s="13" t="s">
        <v>575</v>
      </c>
      <c r="U17" s="67"/>
      <c r="V17" s="2"/>
      <c r="W17" s="10"/>
      <c r="X17" s="9"/>
      <c r="Y17" s="9"/>
      <c r="Z17" s="13"/>
    </row>
    <row r="18" spans="1:27" x14ac:dyDescent="0.2">
      <c r="A18" s="10"/>
      <c r="C18" s="10"/>
      <c r="D18" s="9"/>
      <c r="E18" s="9"/>
      <c r="F18" s="6"/>
      <c r="G18" s="4"/>
      <c r="I18" s="67">
        <v>9</v>
      </c>
      <c r="J18" s="86">
        <v>21</v>
      </c>
      <c r="K18" s="12" t="s">
        <v>1034</v>
      </c>
      <c r="L18" s="11" t="s">
        <v>184</v>
      </c>
      <c r="M18" s="11" t="s">
        <v>422</v>
      </c>
      <c r="N18" s="25" t="s">
        <v>1236</v>
      </c>
      <c r="O18" s="67">
        <v>10</v>
      </c>
      <c r="P18" s="2">
        <v>25</v>
      </c>
      <c r="Q18" s="10" t="s">
        <v>484</v>
      </c>
      <c r="R18" s="9" t="s">
        <v>107</v>
      </c>
      <c r="S18" s="9" t="s">
        <v>194</v>
      </c>
      <c r="T18" s="13" t="s">
        <v>649</v>
      </c>
      <c r="U18" s="67"/>
      <c r="V18" s="2"/>
      <c r="W18" s="10"/>
      <c r="X18" s="9"/>
      <c r="Y18" s="9"/>
      <c r="Z18" s="13"/>
      <c r="AA18" s="14"/>
    </row>
    <row r="19" spans="1:27" x14ac:dyDescent="0.2">
      <c r="A19" s="10"/>
      <c r="C19" s="10"/>
      <c r="D19" s="9"/>
      <c r="E19" s="9"/>
      <c r="F19" s="6"/>
      <c r="G19" s="4"/>
      <c r="I19" s="10"/>
      <c r="J19" s="4"/>
      <c r="K19" s="10"/>
      <c r="L19" s="9"/>
      <c r="M19" s="9"/>
      <c r="N19" s="13"/>
      <c r="O19" s="67">
        <v>10</v>
      </c>
      <c r="P19" s="2">
        <v>25</v>
      </c>
      <c r="Q19" s="10" t="s">
        <v>436</v>
      </c>
      <c r="R19" s="9" t="s">
        <v>2</v>
      </c>
      <c r="S19" s="9" t="s">
        <v>477</v>
      </c>
      <c r="T19" s="13" t="s">
        <v>478</v>
      </c>
      <c r="U19" s="67"/>
      <c r="V19" s="2"/>
      <c r="W19" s="10"/>
      <c r="X19" s="9"/>
      <c r="Y19" s="9"/>
      <c r="Z19" s="13"/>
    </row>
    <row r="20" spans="1:27" x14ac:dyDescent="0.2">
      <c r="A20" s="10"/>
      <c r="C20" s="10"/>
      <c r="D20" s="9"/>
      <c r="E20" s="9"/>
      <c r="F20" s="6"/>
      <c r="G20" s="4"/>
      <c r="I20" s="10"/>
      <c r="J20" s="4"/>
      <c r="K20" s="10"/>
      <c r="L20" s="9"/>
      <c r="M20" s="9"/>
      <c r="N20" s="13"/>
      <c r="O20" s="67">
        <v>10</v>
      </c>
      <c r="P20" s="4">
        <v>25</v>
      </c>
      <c r="Q20" s="10" t="s">
        <v>1107</v>
      </c>
      <c r="R20" s="9" t="s">
        <v>209</v>
      </c>
      <c r="S20" s="9" t="s">
        <v>20</v>
      </c>
      <c r="T20" s="13" t="s">
        <v>1108</v>
      </c>
      <c r="U20" s="67"/>
      <c r="V20" s="2"/>
      <c r="W20" s="10"/>
      <c r="X20" s="9"/>
      <c r="Y20" s="9"/>
      <c r="Z20" s="13"/>
    </row>
    <row r="21" spans="1:27" x14ac:dyDescent="0.2">
      <c r="A21" s="10"/>
      <c r="C21" s="10"/>
      <c r="D21" s="9"/>
      <c r="E21" s="9"/>
      <c r="F21" s="6"/>
      <c r="G21" s="4"/>
      <c r="I21" s="10"/>
      <c r="J21" s="4"/>
      <c r="K21" s="10"/>
      <c r="L21" s="9"/>
      <c r="M21" s="9"/>
      <c r="N21" s="13"/>
      <c r="O21" s="67">
        <v>10</v>
      </c>
      <c r="P21" s="54">
        <v>25</v>
      </c>
      <c r="Q21" s="12" t="s">
        <v>1156</v>
      </c>
      <c r="R21" s="11" t="s">
        <v>135</v>
      </c>
      <c r="S21" s="11" t="s">
        <v>193</v>
      </c>
      <c r="T21" s="25" t="s">
        <v>1157</v>
      </c>
      <c r="U21" s="67"/>
      <c r="V21" s="2"/>
      <c r="W21" s="10"/>
      <c r="X21" s="9"/>
      <c r="Y21" s="9"/>
      <c r="Z21" s="13"/>
    </row>
    <row r="22" spans="1:27" x14ac:dyDescent="0.2">
      <c r="A22" s="10"/>
      <c r="C22" s="10"/>
      <c r="D22" s="9"/>
      <c r="E22" s="9"/>
      <c r="F22" s="6"/>
      <c r="G22" s="4"/>
      <c r="I22" s="10"/>
      <c r="J22" s="4"/>
      <c r="K22" s="10"/>
      <c r="L22" s="9"/>
      <c r="M22" s="9"/>
      <c r="N22" s="13"/>
      <c r="O22" s="10"/>
      <c r="P22" s="2"/>
      <c r="Q22" s="10"/>
      <c r="R22" s="9"/>
      <c r="S22" s="9"/>
      <c r="T22" s="13"/>
      <c r="U22" s="10"/>
      <c r="V22" s="2"/>
      <c r="W22" s="10"/>
      <c r="X22" s="9"/>
      <c r="Y22" s="9"/>
      <c r="Z22" s="13"/>
    </row>
    <row r="23" spans="1:27" x14ac:dyDescent="0.2">
      <c r="A23" s="10"/>
      <c r="B23" s="7" t="s">
        <v>1253</v>
      </c>
      <c r="C23" s="10"/>
      <c r="D23" s="38" t="s">
        <v>225</v>
      </c>
      <c r="E23" s="38" t="s">
        <v>323</v>
      </c>
      <c r="F23" s="39" t="s">
        <v>312</v>
      </c>
      <c r="G23" s="39" t="s">
        <v>414</v>
      </c>
      <c r="I23" s="66"/>
      <c r="J23" s="7" t="s">
        <v>1247</v>
      </c>
      <c r="K23" s="10"/>
      <c r="L23" s="38" t="s">
        <v>225</v>
      </c>
      <c r="M23" s="38" t="s">
        <v>558</v>
      </c>
      <c r="N23" s="70" t="s">
        <v>312</v>
      </c>
      <c r="P23" s="7" t="s">
        <v>1247</v>
      </c>
      <c r="Q23" s="10"/>
      <c r="R23" s="38" t="s">
        <v>225</v>
      </c>
      <c r="S23" s="38" t="s">
        <v>558</v>
      </c>
      <c r="T23" s="70" t="s">
        <v>312</v>
      </c>
      <c r="V23" s="7" t="s">
        <v>1247</v>
      </c>
      <c r="W23" s="10"/>
      <c r="X23" s="38" t="s">
        <v>225</v>
      </c>
      <c r="Y23" s="38" t="s">
        <v>558</v>
      </c>
      <c r="Z23" s="70" t="s">
        <v>312</v>
      </c>
    </row>
    <row r="24" spans="1:27" x14ac:dyDescent="0.2">
      <c r="A24" s="10">
        <v>1</v>
      </c>
      <c r="B24" s="4">
        <v>65</v>
      </c>
      <c r="C24" s="10" t="s">
        <v>374</v>
      </c>
      <c r="D24" s="9" t="s">
        <v>184</v>
      </c>
      <c r="E24" s="9" t="s">
        <v>197</v>
      </c>
      <c r="F24" s="6" t="s">
        <v>372</v>
      </c>
      <c r="G24" s="4">
        <v>5</v>
      </c>
      <c r="I24" s="67">
        <v>1</v>
      </c>
      <c r="J24" s="2">
        <v>48</v>
      </c>
      <c r="K24" s="10" t="s">
        <v>578</v>
      </c>
      <c r="L24" s="9" t="s">
        <v>2</v>
      </c>
      <c r="M24" s="9" t="s">
        <v>196</v>
      </c>
      <c r="N24" s="71" t="s">
        <v>599</v>
      </c>
      <c r="O24" s="10">
        <v>1</v>
      </c>
      <c r="P24" s="2">
        <v>58</v>
      </c>
      <c r="Q24" s="10" t="s">
        <v>586</v>
      </c>
      <c r="R24" s="9" t="s">
        <v>183</v>
      </c>
      <c r="S24" s="9" t="s">
        <v>189</v>
      </c>
      <c r="T24" s="71" t="s">
        <v>342</v>
      </c>
      <c r="U24" s="10">
        <v>1</v>
      </c>
      <c r="V24" s="2">
        <v>65</v>
      </c>
      <c r="W24" s="10" t="s">
        <v>592</v>
      </c>
      <c r="X24" s="9" t="s">
        <v>184</v>
      </c>
      <c r="Y24" s="9" t="s">
        <v>197</v>
      </c>
      <c r="Z24" s="71" t="s">
        <v>372</v>
      </c>
    </row>
    <row r="25" spans="1:27" x14ac:dyDescent="0.2">
      <c r="A25" s="10">
        <v>2</v>
      </c>
      <c r="B25" s="2">
        <v>64</v>
      </c>
      <c r="C25" s="10" t="s">
        <v>57</v>
      </c>
      <c r="D25" s="9" t="s">
        <v>180</v>
      </c>
      <c r="E25" s="9" t="s">
        <v>192</v>
      </c>
      <c r="F25" s="13" t="s">
        <v>332</v>
      </c>
      <c r="G25" s="4">
        <v>5</v>
      </c>
      <c r="I25" s="67">
        <v>2</v>
      </c>
      <c r="J25" s="4">
        <v>47</v>
      </c>
      <c r="K25" s="10" t="s">
        <v>578</v>
      </c>
      <c r="L25" s="9" t="s">
        <v>2</v>
      </c>
      <c r="M25" s="9" t="s">
        <v>193</v>
      </c>
      <c r="N25" s="71" t="s">
        <v>152</v>
      </c>
      <c r="O25" s="10">
        <v>2</v>
      </c>
      <c r="P25" s="2">
        <v>57</v>
      </c>
      <c r="Q25" s="10" t="s">
        <v>796</v>
      </c>
      <c r="R25" s="9" t="s">
        <v>184</v>
      </c>
      <c r="S25" s="9" t="s">
        <v>191</v>
      </c>
      <c r="T25" s="71" t="s">
        <v>797</v>
      </c>
      <c r="U25" s="10">
        <v>2</v>
      </c>
      <c r="V25" s="4">
        <v>64</v>
      </c>
      <c r="W25" s="10" t="s">
        <v>593</v>
      </c>
      <c r="X25" s="9" t="s">
        <v>1</v>
      </c>
      <c r="Y25" s="9" t="s">
        <v>194</v>
      </c>
      <c r="Z25" s="71" t="s">
        <v>162</v>
      </c>
    </row>
    <row r="26" spans="1:27" x14ac:dyDescent="0.2">
      <c r="A26" s="10">
        <v>2</v>
      </c>
      <c r="B26" s="4">
        <v>64</v>
      </c>
      <c r="C26" s="10" t="s">
        <v>161</v>
      </c>
      <c r="D26" s="9" t="s">
        <v>1</v>
      </c>
      <c r="E26" s="9" t="s">
        <v>194</v>
      </c>
      <c r="F26" s="6" t="s">
        <v>162</v>
      </c>
      <c r="G26" s="4">
        <v>5</v>
      </c>
      <c r="I26" s="67">
        <v>3</v>
      </c>
      <c r="J26" s="4">
        <v>45</v>
      </c>
      <c r="K26" s="10" t="s">
        <v>579</v>
      </c>
      <c r="L26" s="9" t="s">
        <v>181</v>
      </c>
      <c r="M26" s="9" t="s">
        <v>188</v>
      </c>
      <c r="N26" s="71" t="s">
        <v>605</v>
      </c>
      <c r="O26" s="10">
        <v>3</v>
      </c>
      <c r="P26" s="4">
        <v>56</v>
      </c>
      <c r="Q26" s="10" t="s">
        <v>587</v>
      </c>
      <c r="R26" s="9" t="s">
        <v>180</v>
      </c>
      <c r="S26" s="9" t="s">
        <v>193</v>
      </c>
      <c r="T26" s="71" t="s">
        <v>603</v>
      </c>
      <c r="U26" s="10">
        <v>2</v>
      </c>
      <c r="V26" s="4">
        <v>64</v>
      </c>
      <c r="W26" s="10" t="s">
        <v>594</v>
      </c>
      <c r="X26" s="9" t="s">
        <v>181</v>
      </c>
      <c r="Y26" s="9" t="s">
        <v>197</v>
      </c>
      <c r="Z26" s="71" t="s">
        <v>365</v>
      </c>
    </row>
    <row r="27" spans="1:27" x14ac:dyDescent="0.2">
      <c r="A27" s="10">
        <v>2</v>
      </c>
      <c r="B27" s="4">
        <v>64</v>
      </c>
      <c r="C27" s="10" t="s">
        <v>364</v>
      </c>
      <c r="D27" s="9" t="s">
        <v>181</v>
      </c>
      <c r="E27" s="9" t="s">
        <v>197</v>
      </c>
      <c r="F27" s="6" t="s">
        <v>365</v>
      </c>
      <c r="G27" s="4">
        <v>5</v>
      </c>
      <c r="I27" s="67">
        <v>3</v>
      </c>
      <c r="J27" s="4">
        <v>45</v>
      </c>
      <c r="K27" s="10" t="s">
        <v>580</v>
      </c>
      <c r="L27" s="9" t="s">
        <v>179</v>
      </c>
      <c r="M27" s="9" t="s">
        <v>196</v>
      </c>
      <c r="N27" s="71" t="s">
        <v>563</v>
      </c>
      <c r="O27" s="10">
        <v>3</v>
      </c>
      <c r="P27" s="4">
        <v>56</v>
      </c>
      <c r="Q27" s="10" t="s">
        <v>796</v>
      </c>
      <c r="R27" s="9" t="s">
        <v>184</v>
      </c>
      <c r="S27" s="9" t="s">
        <v>192</v>
      </c>
      <c r="T27" s="71" t="s">
        <v>1106</v>
      </c>
      <c r="U27" s="10">
        <v>4</v>
      </c>
      <c r="V27" s="4">
        <v>63</v>
      </c>
      <c r="W27" s="10" t="s">
        <v>595</v>
      </c>
      <c r="X27" s="9" t="s">
        <v>184</v>
      </c>
      <c r="Y27" s="9" t="s">
        <v>187</v>
      </c>
      <c r="Z27" s="71" t="s">
        <v>333</v>
      </c>
    </row>
    <row r="28" spans="1:27" x14ac:dyDescent="0.2">
      <c r="A28" s="10">
        <v>5</v>
      </c>
      <c r="B28" s="4">
        <v>63</v>
      </c>
      <c r="C28" s="10" t="s">
        <v>62</v>
      </c>
      <c r="D28" s="9" t="s">
        <v>184</v>
      </c>
      <c r="E28" s="9" t="s">
        <v>187</v>
      </c>
      <c r="F28" s="13" t="s">
        <v>333</v>
      </c>
      <c r="G28" s="4">
        <v>5</v>
      </c>
      <c r="I28" s="67">
        <v>3</v>
      </c>
      <c r="J28" s="4">
        <v>45</v>
      </c>
      <c r="K28" s="10" t="s">
        <v>581</v>
      </c>
      <c r="L28" s="9" t="s">
        <v>179</v>
      </c>
      <c r="M28" s="9" t="s">
        <v>193</v>
      </c>
      <c r="N28" s="71" t="s">
        <v>410</v>
      </c>
      <c r="O28" s="10">
        <v>3</v>
      </c>
      <c r="P28" s="4">
        <v>56</v>
      </c>
      <c r="Q28" s="10" t="s">
        <v>1109</v>
      </c>
      <c r="R28" s="9" t="s">
        <v>1</v>
      </c>
      <c r="S28" s="9" t="s">
        <v>529</v>
      </c>
      <c r="T28" s="71" t="s">
        <v>1108</v>
      </c>
      <c r="U28" s="10">
        <v>4</v>
      </c>
      <c r="V28" s="4">
        <v>63</v>
      </c>
      <c r="W28" s="10" t="s">
        <v>596</v>
      </c>
      <c r="X28" s="9" t="s">
        <v>2</v>
      </c>
      <c r="Y28" s="9" t="s">
        <v>17</v>
      </c>
      <c r="Z28" s="71" t="s">
        <v>370</v>
      </c>
    </row>
    <row r="29" spans="1:27" x14ac:dyDescent="0.2">
      <c r="A29" s="10">
        <v>5</v>
      </c>
      <c r="B29" s="4">
        <v>63</v>
      </c>
      <c r="C29" s="10" t="s">
        <v>211</v>
      </c>
      <c r="D29" s="9" t="s">
        <v>2</v>
      </c>
      <c r="E29" s="9" t="s">
        <v>17</v>
      </c>
      <c r="F29" s="6" t="s">
        <v>370</v>
      </c>
      <c r="G29" s="4">
        <v>5</v>
      </c>
      <c r="I29" s="67">
        <v>3</v>
      </c>
      <c r="J29" s="4">
        <v>45</v>
      </c>
      <c r="K29" s="10" t="s">
        <v>582</v>
      </c>
      <c r="L29" s="9" t="s">
        <v>186</v>
      </c>
      <c r="M29" s="9" t="s">
        <v>191</v>
      </c>
      <c r="N29" s="71" t="s">
        <v>602</v>
      </c>
      <c r="O29" s="10">
        <v>6</v>
      </c>
      <c r="P29" s="4">
        <v>55</v>
      </c>
      <c r="Q29" s="10" t="s">
        <v>588</v>
      </c>
      <c r="R29" s="9" t="s">
        <v>182</v>
      </c>
      <c r="S29" s="9" t="s">
        <v>187</v>
      </c>
      <c r="T29" s="71" t="s">
        <v>601</v>
      </c>
      <c r="U29" s="10">
        <v>4</v>
      </c>
      <c r="V29" s="4">
        <v>63</v>
      </c>
      <c r="W29" s="10" t="s">
        <v>589</v>
      </c>
      <c r="X29" s="9" t="s">
        <v>107</v>
      </c>
      <c r="Y29" s="9" t="s">
        <v>193</v>
      </c>
      <c r="Z29" s="71" t="s">
        <v>420</v>
      </c>
    </row>
    <row r="30" spans="1:27" x14ac:dyDescent="0.2">
      <c r="A30" s="10">
        <v>5</v>
      </c>
      <c r="B30" s="4">
        <v>63</v>
      </c>
      <c r="C30" s="10" t="s">
        <v>421</v>
      </c>
      <c r="D30" s="9" t="s">
        <v>107</v>
      </c>
      <c r="E30" s="9" t="s">
        <v>193</v>
      </c>
      <c r="F30" s="6" t="s">
        <v>420</v>
      </c>
      <c r="G30" s="4">
        <v>5</v>
      </c>
      <c r="I30" s="67">
        <v>7</v>
      </c>
      <c r="J30" s="4">
        <v>44</v>
      </c>
      <c r="K30" s="10" t="s">
        <v>583</v>
      </c>
      <c r="L30" s="9" t="s">
        <v>182</v>
      </c>
      <c r="M30" s="9" t="s">
        <v>529</v>
      </c>
      <c r="N30" s="71" t="s">
        <v>600</v>
      </c>
      <c r="O30" s="10">
        <v>6</v>
      </c>
      <c r="P30" s="4">
        <v>55</v>
      </c>
      <c r="Q30" s="10" t="s">
        <v>589</v>
      </c>
      <c r="R30" s="9" t="s">
        <v>107</v>
      </c>
      <c r="S30" s="9" t="s">
        <v>197</v>
      </c>
      <c r="T30" s="71" t="s">
        <v>361</v>
      </c>
      <c r="U30" s="10">
        <v>7</v>
      </c>
      <c r="V30" s="4">
        <v>62</v>
      </c>
      <c r="W30" s="10" t="s">
        <v>597</v>
      </c>
      <c r="X30" s="9" t="s">
        <v>186</v>
      </c>
      <c r="Y30" s="9" t="s">
        <v>197</v>
      </c>
      <c r="Z30" s="71" t="s">
        <v>151</v>
      </c>
    </row>
    <row r="31" spans="1:27" x14ac:dyDescent="0.2">
      <c r="A31" s="10">
        <v>8</v>
      </c>
      <c r="B31" s="2">
        <v>62</v>
      </c>
      <c r="C31" s="10" t="s">
        <v>60</v>
      </c>
      <c r="D31" s="9" t="s">
        <v>182</v>
      </c>
      <c r="E31" s="9" t="s">
        <v>195</v>
      </c>
      <c r="F31" s="13" t="s">
        <v>334</v>
      </c>
      <c r="G31" s="4">
        <v>5</v>
      </c>
      <c r="I31" s="67">
        <v>7</v>
      </c>
      <c r="J31" s="4">
        <v>44</v>
      </c>
      <c r="K31" s="10" t="s">
        <v>584</v>
      </c>
      <c r="L31" s="9" t="s">
        <v>209</v>
      </c>
      <c r="M31" s="9" t="s">
        <v>197</v>
      </c>
      <c r="N31" s="71" t="s">
        <v>525</v>
      </c>
      <c r="O31" s="10">
        <v>6</v>
      </c>
      <c r="P31" s="4">
        <v>55</v>
      </c>
      <c r="Q31" s="10" t="s">
        <v>590</v>
      </c>
      <c r="R31" s="9" t="s">
        <v>180</v>
      </c>
      <c r="S31" s="9" t="s">
        <v>192</v>
      </c>
      <c r="T31" s="71" t="s">
        <v>606</v>
      </c>
      <c r="U31" s="10">
        <v>7</v>
      </c>
      <c r="V31" s="4">
        <v>62</v>
      </c>
      <c r="W31" s="10" t="s">
        <v>598</v>
      </c>
      <c r="X31" s="9" t="s">
        <v>107</v>
      </c>
      <c r="Y31" s="9" t="s">
        <v>194</v>
      </c>
      <c r="Z31" s="71" t="s">
        <v>366</v>
      </c>
    </row>
    <row r="32" spans="1:27" x14ac:dyDescent="0.2">
      <c r="A32" s="10">
        <v>8</v>
      </c>
      <c r="B32" s="4">
        <v>62</v>
      </c>
      <c r="C32" s="10" t="s">
        <v>64</v>
      </c>
      <c r="D32" s="9" t="s">
        <v>180</v>
      </c>
      <c r="E32" s="9" t="s">
        <v>316</v>
      </c>
      <c r="F32" s="13" t="s">
        <v>847</v>
      </c>
      <c r="G32" s="4">
        <v>5</v>
      </c>
      <c r="I32" s="67">
        <v>7</v>
      </c>
      <c r="J32" s="4">
        <v>44</v>
      </c>
      <c r="K32" s="10" t="s">
        <v>585</v>
      </c>
      <c r="L32" s="9" t="s">
        <v>179</v>
      </c>
      <c r="M32" s="9" t="s">
        <v>195</v>
      </c>
      <c r="N32" s="71" t="s">
        <v>606</v>
      </c>
      <c r="O32" s="10">
        <v>9</v>
      </c>
      <c r="P32" s="4">
        <v>54</v>
      </c>
      <c r="Q32" s="10" t="s">
        <v>586</v>
      </c>
      <c r="R32" s="9" t="s">
        <v>183</v>
      </c>
      <c r="S32" s="9" t="s">
        <v>192</v>
      </c>
      <c r="T32" s="71" t="s">
        <v>604</v>
      </c>
      <c r="U32" s="10">
        <v>7</v>
      </c>
      <c r="V32" s="4">
        <v>62</v>
      </c>
      <c r="W32" s="10" t="s">
        <v>587</v>
      </c>
      <c r="X32" s="9" t="s">
        <v>180</v>
      </c>
      <c r="Y32" s="9" t="s">
        <v>193</v>
      </c>
      <c r="Z32" s="71" t="s">
        <v>372</v>
      </c>
    </row>
    <row r="33" spans="1:26" x14ac:dyDescent="0.2">
      <c r="A33" s="10">
        <v>8</v>
      </c>
      <c r="B33" s="4">
        <v>62</v>
      </c>
      <c r="C33" s="10" t="s">
        <v>150</v>
      </c>
      <c r="D33" s="9" t="s">
        <v>186</v>
      </c>
      <c r="E33" s="9" t="s">
        <v>197</v>
      </c>
      <c r="F33" s="6" t="s">
        <v>151</v>
      </c>
      <c r="G33" s="4">
        <v>5</v>
      </c>
      <c r="I33" s="67">
        <v>10</v>
      </c>
      <c r="J33" s="4">
        <v>43</v>
      </c>
      <c r="K33" s="10" t="s">
        <v>585</v>
      </c>
      <c r="L33" s="9" t="s">
        <v>179</v>
      </c>
      <c r="M33" s="9" t="s">
        <v>196</v>
      </c>
      <c r="N33" s="71" t="s">
        <v>532</v>
      </c>
      <c r="O33" s="10">
        <v>9</v>
      </c>
      <c r="P33" s="4">
        <v>54</v>
      </c>
      <c r="Q33" s="10" t="s">
        <v>580</v>
      </c>
      <c r="R33" s="9" t="s">
        <v>179</v>
      </c>
      <c r="S33" s="9" t="s">
        <v>193</v>
      </c>
      <c r="T33" s="71" t="s">
        <v>570</v>
      </c>
      <c r="U33" s="10">
        <v>7</v>
      </c>
      <c r="V33" s="2">
        <v>62</v>
      </c>
      <c r="W33" s="10" t="s">
        <v>556</v>
      </c>
      <c r="X33" s="9" t="s">
        <v>183</v>
      </c>
      <c r="Y33" s="9" t="s">
        <v>199</v>
      </c>
      <c r="Z33" s="71" t="s">
        <v>557</v>
      </c>
    </row>
    <row r="34" spans="1:26" x14ac:dyDescent="0.2">
      <c r="A34" s="10">
        <v>8</v>
      </c>
      <c r="B34" s="4">
        <v>62</v>
      </c>
      <c r="C34" s="10" t="s">
        <v>368</v>
      </c>
      <c r="D34" s="9" t="s">
        <v>107</v>
      </c>
      <c r="E34" s="9" t="s">
        <v>194</v>
      </c>
      <c r="F34" s="6" t="s">
        <v>366</v>
      </c>
      <c r="G34" s="4">
        <v>5</v>
      </c>
      <c r="I34" s="67">
        <v>10</v>
      </c>
      <c r="J34" s="2">
        <v>43</v>
      </c>
      <c r="K34" s="10" t="s">
        <v>533</v>
      </c>
      <c r="L34" s="9" t="s">
        <v>1</v>
      </c>
      <c r="M34" s="9" t="s">
        <v>195</v>
      </c>
      <c r="N34" s="71" t="s">
        <v>1033</v>
      </c>
      <c r="O34" s="10">
        <v>9</v>
      </c>
      <c r="P34" s="4">
        <v>54</v>
      </c>
      <c r="Q34" s="10" t="s">
        <v>580</v>
      </c>
      <c r="R34" s="9" t="s">
        <v>179</v>
      </c>
      <c r="S34" s="9" t="s">
        <v>192</v>
      </c>
      <c r="T34" s="71" t="s">
        <v>603</v>
      </c>
      <c r="U34" s="10"/>
      <c r="V34" s="4"/>
      <c r="W34" s="10"/>
      <c r="X34" s="9"/>
      <c r="Y34" s="9"/>
      <c r="Z34" s="13"/>
    </row>
    <row r="35" spans="1:26" x14ac:dyDescent="0.2">
      <c r="A35" s="10">
        <v>8</v>
      </c>
      <c r="B35" s="4">
        <v>62</v>
      </c>
      <c r="C35" s="10" t="s">
        <v>297</v>
      </c>
      <c r="D35" s="9" t="s">
        <v>180</v>
      </c>
      <c r="E35" s="9" t="s">
        <v>193</v>
      </c>
      <c r="F35" s="6" t="s">
        <v>372</v>
      </c>
      <c r="G35" s="4">
        <v>5</v>
      </c>
      <c r="N35" s="71"/>
      <c r="O35" s="10">
        <v>9</v>
      </c>
      <c r="P35" s="4">
        <v>54</v>
      </c>
      <c r="Q35" s="10" t="s">
        <v>591</v>
      </c>
      <c r="R35" s="9" t="s">
        <v>184</v>
      </c>
      <c r="S35" s="9" t="s">
        <v>187</v>
      </c>
      <c r="T35" s="71" t="s">
        <v>608</v>
      </c>
      <c r="V35" s="2"/>
      <c r="W35" s="10"/>
      <c r="X35" s="9"/>
      <c r="Y35" s="9"/>
      <c r="Z35" s="13"/>
    </row>
    <row r="36" spans="1:26" x14ac:dyDescent="0.2">
      <c r="A36" s="10">
        <v>8</v>
      </c>
      <c r="B36" s="4">
        <v>62</v>
      </c>
      <c r="C36" s="10" t="s">
        <v>556</v>
      </c>
      <c r="D36" s="9" t="s">
        <v>183</v>
      </c>
      <c r="E36" s="9" t="s">
        <v>199</v>
      </c>
      <c r="F36" s="6" t="s">
        <v>557</v>
      </c>
      <c r="G36" s="4">
        <v>5</v>
      </c>
      <c r="O36" s="10"/>
      <c r="P36" s="4"/>
      <c r="Q36" s="10"/>
      <c r="R36" s="9"/>
      <c r="S36" s="9"/>
      <c r="T36" s="13"/>
    </row>
    <row r="37" spans="1:26" x14ac:dyDescent="0.2">
      <c r="A37" s="10"/>
      <c r="B37" s="1"/>
      <c r="C37" s="10"/>
      <c r="D37" s="10"/>
      <c r="E37" s="10"/>
      <c r="F37" s="13"/>
    </row>
    <row r="38" spans="1:26" x14ac:dyDescent="0.2">
      <c r="A38" s="10"/>
      <c r="B38" s="7" t="s">
        <v>1254</v>
      </c>
      <c r="C38" s="10"/>
      <c r="D38" s="38" t="s">
        <v>225</v>
      </c>
      <c r="E38" s="38" t="s">
        <v>323</v>
      </c>
      <c r="F38" s="39" t="s">
        <v>312</v>
      </c>
      <c r="G38" s="39" t="s">
        <v>414</v>
      </c>
      <c r="I38" s="66"/>
      <c r="J38" s="7" t="s">
        <v>1248</v>
      </c>
      <c r="K38" s="10"/>
      <c r="L38" s="38" t="s">
        <v>225</v>
      </c>
      <c r="M38" s="38" t="s">
        <v>558</v>
      </c>
      <c r="N38" s="70" t="s">
        <v>312</v>
      </c>
      <c r="O38" s="66"/>
      <c r="P38" s="7" t="s">
        <v>1248</v>
      </c>
      <c r="Q38" s="10"/>
      <c r="R38" s="38" t="s">
        <v>225</v>
      </c>
      <c r="S38" s="38" t="s">
        <v>558</v>
      </c>
      <c r="T38" s="70" t="s">
        <v>312</v>
      </c>
      <c r="U38" s="66"/>
      <c r="V38" s="7" t="s">
        <v>1248</v>
      </c>
      <c r="W38" s="10"/>
      <c r="X38" s="38" t="s">
        <v>225</v>
      </c>
      <c r="Y38" s="38" t="s">
        <v>558</v>
      </c>
      <c r="Z38" s="70" t="s">
        <v>312</v>
      </c>
    </row>
    <row r="39" spans="1:26" x14ac:dyDescent="0.2">
      <c r="A39" s="10">
        <v>1</v>
      </c>
      <c r="B39" s="4">
        <v>13</v>
      </c>
      <c r="C39" s="10" t="s">
        <v>201</v>
      </c>
      <c r="D39" s="9" t="s">
        <v>107</v>
      </c>
      <c r="E39" s="9" t="s">
        <v>195</v>
      </c>
      <c r="F39" s="6" t="s">
        <v>369</v>
      </c>
      <c r="G39" s="4">
        <v>5</v>
      </c>
      <c r="I39" s="67">
        <v>1</v>
      </c>
      <c r="J39" s="2">
        <v>11</v>
      </c>
      <c r="K39" s="10" t="s">
        <v>609</v>
      </c>
      <c r="L39" s="9" t="s">
        <v>2</v>
      </c>
      <c r="M39" s="9" t="s">
        <v>198</v>
      </c>
      <c r="N39" s="71" t="s">
        <v>532</v>
      </c>
      <c r="O39" s="67">
        <v>1</v>
      </c>
      <c r="P39" s="2">
        <v>8</v>
      </c>
      <c r="Q39" s="10" t="s">
        <v>619</v>
      </c>
      <c r="R39" s="9" t="s">
        <v>2</v>
      </c>
      <c r="S39" s="9" t="s">
        <v>193</v>
      </c>
      <c r="T39" s="71" t="s">
        <v>475</v>
      </c>
      <c r="U39" s="67">
        <v>1</v>
      </c>
      <c r="V39" s="2">
        <v>13</v>
      </c>
      <c r="W39" s="10" t="s">
        <v>625</v>
      </c>
      <c r="X39" s="9" t="s">
        <v>107</v>
      </c>
      <c r="Y39" s="9" t="s">
        <v>195</v>
      </c>
      <c r="Z39" s="71" t="s">
        <v>369</v>
      </c>
    </row>
    <row r="40" spans="1:26" x14ac:dyDescent="0.2">
      <c r="A40" s="10">
        <v>2</v>
      </c>
      <c r="B40" s="4">
        <v>11</v>
      </c>
      <c r="C40" s="10" t="s">
        <v>439</v>
      </c>
      <c r="D40" s="9" t="s">
        <v>2</v>
      </c>
      <c r="E40" s="9" t="s">
        <v>198</v>
      </c>
      <c r="F40" s="6" t="s">
        <v>532</v>
      </c>
      <c r="G40" s="4">
        <v>3</v>
      </c>
      <c r="I40" s="67">
        <v>2</v>
      </c>
      <c r="J40" s="2">
        <v>9</v>
      </c>
      <c r="K40" s="10" t="s">
        <v>610</v>
      </c>
      <c r="L40" s="9" t="s">
        <v>180</v>
      </c>
      <c r="M40" s="9" t="s">
        <v>187</v>
      </c>
      <c r="N40" s="71" t="s">
        <v>426</v>
      </c>
      <c r="O40" s="67">
        <v>1</v>
      </c>
      <c r="P40" s="4">
        <v>8</v>
      </c>
      <c r="Q40" s="10" t="s">
        <v>1083</v>
      </c>
      <c r="R40" s="9" t="s">
        <v>186</v>
      </c>
      <c r="S40" s="9" t="s">
        <v>139</v>
      </c>
      <c r="T40" s="13" t="s">
        <v>1082</v>
      </c>
      <c r="U40" s="10">
        <v>2</v>
      </c>
      <c r="V40" s="2">
        <v>9</v>
      </c>
      <c r="W40" s="10" t="s">
        <v>852</v>
      </c>
      <c r="X40" s="9" t="s">
        <v>183</v>
      </c>
      <c r="Y40" s="9" t="s">
        <v>191</v>
      </c>
      <c r="Z40" s="71" t="s">
        <v>853</v>
      </c>
    </row>
    <row r="41" spans="1:26" x14ac:dyDescent="0.2">
      <c r="A41" s="10">
        <v>3</v>
      </c>
      <c r="B41" s="2">
        <v>10</v>
      </c>
      <c r="C41" s="10" t="s">
        <v>69</v>
      </c>
      <c r="D41" s="9" t="s">
        <v>1</v>
      </c>
      <c r="E41" s="9" t="s">
        <v>318</v>
      </c>
      <c r="F41" s="13" t="s">
        <v>335</v>
      </c>
      <c r="G41" s="4">
        <v>3</v>
      </c>
      <c r="I41" s="67">
        <v>2</v>
      </c>
      <c r="J41" s="4">
        <v>9</v>
      </c>
      <c r="K41" s="10" t="s">
        <v>1011</v>
      </c>
      <c r="L41" s="9" t="s">
        <v>179</v>
      </c>
      <c r="M41" s="9" t="s">
        <v>188</v>
      </c>
      <c r="N41" s="13" t="s">
        <v>1082</v>
      </c>
      <c r="O41" s="67">
        <v>1</v>
      </c>
      <c r="P41" s="4">
        <v>8</v>
      </c>
      <c r="Q41" s="10" t="s">
        <v>1084</v>
      </c>
      <c r="R41" s="9" t="s">
        <v>2</v>
      </c>
      <c r="S41" s="9" t="s">
        <v>192</v>
      </c>
      <c r="T41" s="13" t="s">
        <v>1085</v>
      </c>
      <c r="U41" s="67">
        <v>3</v>
      </c>
      <c r="V41" s="2">
        <v>8</v>
      </c>
      <c r="W41" s="10" t="s">
        <v>626</v>
      </c>
      <c r="X41" s="9" t="s">
        <v>182</v>
      </c>
      <c r="Y41" s="9" t="s">
        <v>196</v>
      </c>
      <c r="Z41" s="71" t="s">
        <v>154</v>
      </c>
    </row>
    <row r="42" spans="1:26" x14ac:dyDescent="0.2">
      <c r="A42" s="10">
        <v>4</v>
      </c>
      <c r="B42" s="4">
        <v>9</v>
      </c>
      <c r="C42" s="10" t="s">
        <v>398</v>
      </c>
      <c r="D42" s="9" t="s">
        <v>180</v>
      </c>
      <c r="E42" s="9" t="s">
        <v>187</v>
      </c>
      <c r="F42" s="6" t="s">
        <v>426</v>
      </c>
      <c r="G42" s="4">
        <v>3</v>
      </c>
      <c r="I42" s="67">
        <v>2</v>
      </c>
      <c r="J42" s="54">
        <v>9</v>
      </c>
      <c r="K42" s="12" t="s">
        <v>796</v>
      </c>
      <c r="L42" s="11" t="s">
        <v>184</v>
      </c>
      <c r="M42" s="11" t="s">
        <v>187</v>
      </c>
      <c r="N42" s="78" t="s">
        <v>1143</v>
      </c>
      <c r="O42" s="67">
        <v>3</v>
      </c>
      <c r="P42" s="2">
        <v>7</v>
      </c>
      <c r="Q42" s="10" t="s">
        <v>620</v>
      </c>
      <c r="R42" s="9" t="s">
        <v>186</v>
      </c>
      <c r="S42" s="9" t="s">
        <v>524</v>
      </c>
      <c r="T42" s="71" t="s">
        <v>643</v>
      </c>
      <c r="U42" s="67">
        <v>3</v>
      </c>
      <c r="V42" s="2">
        <v>8</v>
      </c>
      <c r="W42" s="10" t="s">
        <v>627</v>
      </c>
      <c r="X42" s="9" t="s">
        <v>183</v>
      </c>
      <c r="Y42" s="9" t="s">
        <v>191</v>
      </c>
      <c r="Z42" s="71" t="s">
        <v>371</v>
      </c>
    </row>
    <row r="43" spans="1:26" x14ac:dyDescent="0.2">
      <c r="A43" s="10">
        <v>4</v>
      </c>
      <c r="B43" s="4">
        <v>9</v>
      </c>
      <c r="C43" s="10" t="s">
        <v>852</v>
      </c>
      <c r="D43" s="9" t="s">
        <v>183</v>
      </c>
      <c r="E43" s="9" t="s">
        <v>191</v>
      </c>
      <c r="F43" s="6" t="s">
        <v>853</v>
      </c>
      <c r="G43" s="4">
        <v>5</v>
      </c>
      <c r="I43" s="67">
        <v>5</v>
      </c>
      <c r="J43" s="2">
        <v>8</v>
      </c>
      <c r="K43" s="10" t="s">
        <v>611</v>
      </c>
      <c r="L43" s="9" t="s">
        <v>1</v>
      </c>
      <c r="M43" s="9" t="s">
        <v>487</v>
      </c>
      <c r="N43" s="71" t="s">
        <v>338</v>
      </c>
      <c r="O43" s="67">
        <v>3</v>
      </c>
      <c r="P43" s="2">
        <v>7</v>
      </c>
      <c r="Q43" s="10" t="s">
        <v>619</v>
      </c>
      <c r="R43" s="9" t="s">
        <v>2</v>
      </c>
      <c r="S43" s="9" t="s">
        <v>477</v>
      </c>
      <c r="T43" s="71" t="s">
        <v>478</v>
      </c>
      <c r="U43" s="67">
        <v>3</v>
      </c>
      <c r="V43" s="4">
        <v>8</v>
      </c>
      <c r="W43" s="10" t="s">
        <v>1034</v>
      </c>
      <c r="X43" s="9" t="s">
        <v>184</v>
      </c>
      <c r="Y43" s="9" t="s">
        <v>132</v>
      </c>
      <c r="Z43" s="71" t="s">
        <v>1087</v>
      </c>
    </row>
    <row r="44" spans="1:26" x14ac:dyDescent="0.2">
      <c r="A44" s="10">
        <v>4</v>
      </c>
      <c r="B44" s="4">
        <v>9</v>
      </c>
      <c r="C44" s="10" t="s">
        <v>1011</v>
      </c>
      <c r="D44" s="9" t="s">
        <v>179</v>
      </c>
      <c r="E44" s="9" t="s">
        <v>188</v>
      </c>
      <c r="F44" s="6" t="s">
        <v>1082</v>
      </c>
      <c r="G44" s="4">
        <v>3</v>
      </c>
      <c r="I44" s="67">
        <v>5</v>
      </c>
      <c r="J44" s="2">
        <v>8</v>
      </c>
      <c r="K44" s="10" t="s">
        <v>612</v>
      </c>
      <c r="L44" s="9" t="s">
        <v>186</v>
      </c>
      <c r="M44" s="9" t="s">
        <v>198</v>
      </c>
      <c r="N44" s="71" t="s">
        <v>410</v>
      </c>
      <c r="O44" s="67">
        <v>3</v>
      </c>
      <c r="P44" s="2">
        <v>7</v>
      </c>
      <c r="Q44" s="10" t="s">
        <v>621</v>
      </c>
      <c r="R44" s="9" t="s">
        <v>209</v>
      </c>
      <c r="S44" s="9" t="s">
        <v>188</v>
      </c>
      <c r="T44" s="71" t="s">
        <v>637</v>
      </c>
      <c r="U44" s="67">
        <v>3</v>
      </c>
      <c r="V44" s="4">
        <v>8</v>
      </c>
      <c r="W44" s="10" t="s">
        <v>1110</v>
      </c>
      <c r="X44" s="9" t="s">
        <v>794</v>
      </c>
      <c r="Y44" s="9" t="s">
        <v>144</v>
      </c>
      <c r="Z44" s="71" t="s">
        <v>1108</v>
      </c>
    </row>
    <row r="45" spans="1:26" x14ac:dyDescent="0.2">
      <c r="A45" s="10">
        <v>4</v>
      </c>
      <c r="B45" s="54">
        <v>9</v>
      </c>
      <c r="C45" s="12" t="s">
        <v>796</v>
      </c>
      <c r="D45" s="11" t="s">
        <v>184</v>
      </c>
      <c r="E45" s="11" t="s">
        <v>187</v>
      </c>
      <c r="F45" s="41" t="s">
        <v>1143</v>
      </c>
      <c r="G45" s="14">
        <v>3</v>
      </c>
      <c r="I45" s="67">
        <v>5</v>
      </c>
      <c r="J45" s="2">
        <v>8</v>
      </c>
      <c r="K45" s="10" t="s">
        <v>613</v>
      </c>
      <c r="L45" s="9" t="s">
        <v>186</v>
      </c>
      <c r="M45" s="9" t="s">
        <v>26</v>
      </c>
      <c r="N45" s="71" t="s">
        <v>523</v>
      </c>
      <c r="O45" s="67">
        <v>3</v>
      </c>
      <c r="P45" s="2">
        <v>7</v>
      </c>
      <c r="Q45" s="10" t="s">
        <v>622</v>
      </c>
      <c r="R45" s="9" t="s">
        <v>2</v>
      </c>
      <c r="S45" s="9" t="s">
        <v>195</v>
      </c>
      <c r="T45" s="71" t="s">
        <v>522</v>
      </c>
      <c r="U45" s="67">
        <v>3</v>
      </c>
      <c r="V45" s="54">
        <v>8</v>
      </c>
      <c r="W45" s="12" t="s">
        <v>1084</v>
      </c>
      <c r="X45" s="11" t="s">
        <v>2</v>
      </c>
      <c r="Y45" s="11" t="s">
        <v>192</v>
      </c>
      <c r="Z45" s="74" t="s">
        <v>1132</v>
      </c>
    </row>
    <row r="46" spans="1:26" x14ac:dyDescent="0.2">
      <c r="A46" s="10">
        <v>8</v>
      </c>
      <c r="B46" s="2">
        <v>8</v>
      </c>
      <c r="C46" s="10" t="s">
        <v>72</v>
      </c>
      <c r="D46" s="9" t="s">
        <v>73</v>
      </c>
      <c r="E46" s="9" t="s">
        <v>194</v>
      </c>
      <c r="F46" s="13" t="s">
        <v>336</v>
      </c>
      <c r="G46" s="4">
        <v>5</v>
      </c>
      <c r="I46" s="67">
        <v>5</v>
      </c>
      <c r="J46" s="2">
        <v>8</v>
      </c>
      <c r="K46" s="10" t="s">
        <v>848</v>
      </c>
      <c r="L46" s="9" t="s">
        <v>1</v>
      </c>
      <c r="M46" s="9" t="s">
        <v>524</v>
      </c>
      <c r="N46" s="71" t="s">
        <v>849</v>
      </c>
      <c r="O46" s="67">
        <v>3</v>
      </c>
      <c r="P46" s="2">
        <v>7</v>
      </c>
      <c r="Q46" s="10" t="s">
        <v>623</v>
      </c>
      <c r="R46" s="9" t="s">
        <v>181</v>
      </c>
      <c r="S46" s="9" t="s">
        <v>187</v>
      </c>
      <c r="T46" s="71" t="s">
        <v>647</v>
      </c>
      <c r="U46" s="67">
        <v>3</v>
      </c>
      <c r="V46" s="86">
        <v>8</v>
      </c>
      <c r="W46" s="12" t="s">
        <v>1101</v>
      </c>
      <c r="X46" s="11" t="s">
        <v>135</v>
      </c>
      <c r="Y46" s="11" t="s">
        <v>188</v>
      </c>
      <c r="Z46" s="74" t="s">
        <v>1223</v>
      </c>
    </row>
    <row r="47" spans="1:26" x14ac:dyDescent="0.2">
      <c r="A47" s="10">
        <v>8</v>
      </c>
      <c r="B47" s="4">
        <v>8</v>
      </c>
      <c r="C47" s="10" t="s">
        <v>74</v>
      </c>
      <c r="D47" s="9" t="s">
        <v>2</v>
      </c>
      <c r="E47" s="9" t="s">
        <v>319</v>
      </c>
      <c r="F47" s="13" t="s">
        <v>338</v>
      </c>
      <c r="G47" s="4">
        <v>3</v>
      </c>
      <c r="I47" s="67">
        <v>5</v>
      </c>
      <c r="J47" s="4">
        <v>8</v>
      </c>
      <c r="K47" s="10" t="s">
        <v>1069</v>
      </c>
      <c r="L47" s="9" t="s">
        <v>184</v>
      </c>
      <c r="M47" s="9" t="s">
        <v>188</v>
      </c>
      <c r="N47" s="13" t="s">
        <v>1086</v>
      </c>
      <c r="O47" s="67">
        <v>3</v>
      </c>
      <c r="P47" s="2">
        <v>7</v>
      </c>
      <c r="Q47" s="10" t="s">
        <v>624</v>
      </c>
      <c r="R47" s="9" t="s">
        <v>2</v>
      </c>
      <c r="S47" s="9" t="s">
        <v>187</v>
      </c>
      <c r="T47" s="13" t="s">
        <v>602</v>
      </c>
      <c r="U47" s="67">
        <v>9</v>
      </c>
      <c r="V47" s="2">
        <v>7</v>
      </c>
      <c r="W47" s="10" t="s">
        <v>586</v>
      </c>
      <c r="X47" s="9" t="s">
        <v>183</v>
      </c>
      <c r="Y47" s="9" t="s">
        <v>22</v>
      </c>
      <c r="Z47" s="71" t="s">
        <v>638</v>
      </c>
    </row>
    <row r="48" spans="1:26" x14ac:dyDescent="0.2">
      <c r="A48" s="10">
        <v>8</v>
      </c>
      <c r="B48" s="4">
        <v>8</v>
      </c>
      <c r="C48" s="10" t="s">
        <v>153</v>
      </c>
      <c r="D48" s="9" t="s">
        <v>182</v>
      </c>
      <c r="E48" s="9" t="s">
        <v>196</v>
      </c>
      <c r="F48" s="6" t="s">
        <v>154</v>
      </c>
      <c r="G48" s="4">
        <v>5</v>
      </c>
      <c r="I48" s="67">
        <v>5</v>
      </c>
      <c r="J48" s="4">
        <v>8</v>
      </c>
      <c r="K48" s="10" t="s">
        <v>1094</v>
      </c>
      <c r="L48" s="9" t="s">
        <v>180</v>
      </c>
      <c r="M48" s="9" t="s">
        <v>187</v>
      </c>
      <c r="N48" s="13" t="s">
        <v>1095</v>
      </c>
      <c r="O48" s="67">
        <v>3</v>
      </c>
      <c r="P48" s="2">
        <v>7</v>
      </c>
      <c r="Q48" s="10" t="s">
        <v>1034</v>
      </c>
      <c r="R48" s="9" t="s">
        <v>184</v>
      </c>
      <c r="S48" s="9" t="s">
        <v>189</v>
      </c>
      <c r="T48" s="71" t="s">
        <v>1035</v>
      </c>
      <c r="U48" s="67">
        <v>9</v>
      </c>
      <c r="V48" s="2">
        <v>7</v>
      </c>
      <c r="W48" s="10" t="s">
        <v>628</v>
      </c>
      <c r="X48" s="9" t="s">
        <v>181</v>
      </c>
      <c r="Y48" s="9" t="s">
        <v>195</v>
      </c>
      <c r="Z48" s="71" t="s">
        <v>639</v>
      </c>
    </row>
    <row r="49" spans="1:26" x14ac:dyDescent="0.2">
      <c r="A49" s="10">
        <v>8</v>
      </c>
      <c r="B49" s="4">
        <v>8</v>
      </c>
      <c r="C49" s="10" t="s">
        <v>137</v>
      </c>
      <c r="D49" s="9" t="s">
        <v>183</v>
      </c>
      <c r="E49" s="9" t="s">
        <v>191</v>
      </c>
      <c r="F49" s="6" t="s">
        <v>371</v>
      </c>
      <c r="G49" s="4">
        <v>5</v>
      </c>
      <c r="I49" s="67">
        <v>5</v>
      </c>
      <c r="J49" s="4">
        <v>8</v>
      </c>
      <c r="K49" s="10" t="s">
        <v>1084</v>
      </c>
      <c r="L49" s="9" t="s">
        <v>2</v>
      </c>
      <c r="M49" s="9" t="s">
        <v>193</v>
      </c>
      <c r="N49" s="13" t="s">
        <v>1100</v>
      </c>
      <c r="O49" s="67">
        <v>3</v>
      </c>
      <c r="P49" s="4">
        <v>7</v>
      </c>
      <c r="Q49" s="10" t="s">
        <v>531</v>
      </c>
      <c r="R49" s="9" t="s">
        <v>135</v>
      </c>
      <c r="S49" s="9" t="s">
        <v>477</v>
      </c>
      <c r="T49" s="13" t="s">
        <v>1082</v>
      </c>
      <c r="U49" s="67">
        <v>9</v>
      </c>
      <c r="V49" s="2">
        <v>7</v>
      </c>
      <c r="W49" s="10" t="s">
        <v>628</v>
      </c>
      <c r="X49" s="9" t="s">
        <v>181</v>
      </c>
      <c r="Y49" s="9" t="s">
        <v>196</v>
      </c>
      <c r="Z49" s="71" t="s">
        <v>644</v>
      </c>
    </row>
    <row r="50" spans="1:26" x14ac:dyDescent="0.2">
      <c r="A50" s="10">
        <v>8</v>
      </c>
      <c r="B50" s="4">
        <v>8</v>
      </c>
      <c r="C50" s="10" t="s">
        <v>409</v>
      </c>
      <c r="D50" s="9" t="s">
        <v>186</v>
      </c>
      <c r="E50" s="9" t="s">
        <v>198</v>
      </c>
      <c r="F50" s="6" t="s">
        <v>410</v>
      </c>
      <c r="G50" s="4">
        <v>3</v>
      </c>
      <c r="I50" s="67">
        <v>5</v>
      </c>
      <c r="J50" s="54">
        <v>8</v>
      </c>
      <c r="K50" s="12" t="s">
        <v>1154</v>
      </c>
      <c r="L50" s="11" t="s">
        <v>2</v>
      </c>
      <c r="M50" s="11" t="s">
        <v>144</v>
      </c>
      <c r="N50" s="78" t="s">
        <v>1155</v>
      </c>
      <c r="O50" s="67">
        <v>3</v>
      </c>
      <c r="P50" s="86">
        <v>7</v>
      </c>
      <c r="Q50" s="12" t="s">
        <v>1239</v>
      </c>
      <c r="R50" s="11" t="s">
        <v>186</v>
      </c>
      <c r="S50" s="11" t="s">
        <v>139</v>
      </c>
      <c r="T50" s="41" t="s">
        <v>1238</v>
      </c>
      <c r="U50" s="67">
        <v>9</v>
      </c>
      <c r="V50" s="2">
        <v>7</v>
      </c>
      <c r="W50" s="10" t="s">
        <v>629</v>
      </c>
      <c r="X50" s="9" t="s">
        <v>179</v>
      </c>
      <c r="Y50" s="9" t="s">
        <v>20</v>
      </c>
      <c r="Z50" s="71" t="s">
        <v>156</v>
      </c>
    </row>
    <row r="51" spans="1:26" x14ac:dyDescent="0.2">
      <c r="A51" s="10">
        <v>8</v>
      </c>
      <c r="B51" s="4">
        <v>8</v>
      </c>
      <c r="C51" s="10" t="s">
        <v>436</v>
      </c>
      <c r="D51" s="9" t="s">
        <v>2</v>
      </c>
      <c r="E51" s="9" t="s">
        <v>193</v>
      </c>
      <c r="F51" s="6" t="s">
        <v>475</v>
      </c>
      <c r="G51" s="4">
        <v>4</v>
      </c>
      <c r="I51" s="67">
        <v>5</v>
      </c>
      <c r="J51" s="86">
        <v>8</v>
      </c>
      <c r="K51" s="12" t="s">
        <v>1084</v>
      </c>
      <c r="L51" s="11" t="s">
        <v>2</v>
      </c>
      <c r="M51" s="11" t="s">
        <v>187</v>
      </c>
      <c r="N51" s="78" t="s">
        <v>1196</v>
      </c>
      <c r="O51" s="67"/>
      <c r="P51" s="10" t="s">
        <v>1191</v>
      </c>
      <c r="Q51" s="10"/>
      <c r="R51" s="9"/>
      <c r="S51" s="9"/>
      <c r="T51" s="71"/>
      <c r="U51" s="67">
        <v>9</v>
      </c>
      <c r="V51" s="2">
        <v>7</v>
      </c>
      <c r="W51" s="10" t="s">
        <v>630</v>
      </c>
      <c r="X51" s="9" t="s">
        <v>2</v>
      </c>
      <c r="Y51" s="9" t="s">
        <v>194</v>
      </c>
      <c r="Z51" s="71" t="s">
        <v>648</v>
      </c>
    </row>
    <row r="52" spans="1:26" x14ac:dyDescent="0.2">
      <c r="A52" s="10">
        <v>8</v>
      </c>
      <c r="B52" s="4">
        <v>8</v>
      </c>
      <c r="C52" s="10" t="s">
        <v>458</v>
      </c>
      <c r="D52" s="9" t="s">
        <v>186</v>
      </c>
      <c r="E52" s="9" t="s">
        <v>26</v>
      </c>
      <c r="F52" s="6" t="s">
        <v>523</v>
      </c>
      <c r="G52" s="4">
        <v>3</v>
      </c>
      <c r="I52" s="67">
        <v>5</v>
      </c>
      <c r="J52" s="86">
        <v>8</v>
      </c>
      <c r="K52" s="12" t="s">
        <v>852</v>
      </c>
      <c r="L52" s="11" t="s">
        <v>185</v>
      </c>
      <c r="M52" s="11" t="s">
        <v>187</v>
      </c>
      <c r="N52" s="41" t="s">
        <v>1217</v>
      </c>
      <c r="O52" s="67"/>
      <c r="P52" s="12" t="s">
        <v>1224</v>
      </c>
      <c r="Q52" s="10"/>
      <c r="R52" s="9"/>
      <c r="S52" s="9"/>
      <c r="T52" s="71"/>
      <c r="U52" s="67">
        <v>9</v>
      </c>
      <c r="V52" s="2">
        <v>7</v>
      </c>
      <c r="W52" s="10" t="s">
        <v>621</v>
      </c>
      <c r="X52" s="9" t="s">
        <v>209</v>
      </c>
      <c r="Y52" s="9" t="s">
        <v>188</v>
      </c>
      <c r="Z52" s="71" t="s">
        <v>603</v>
      </c>
    </row>
    <row r="53" spans="1:26" x14ac:dyDescent="0.2">
      <c r="A53" s="10">
        <v>8</v>
      </c>
      <c r="B53" s="4">
        <v>8</v>
      </c>
      <c r="C53" s="10" t="s">
        <v>848</v>
      </c>
      <c r="D53" s="9" t="s">
        <v>1</v>
      </c>
      <c r="E53" s="9" t="s">
        <v>524</v>
      </c>
      <c r="F53" s="6" t="s">
        <v>849</v>
      </c>
      <c r="G53" s="4">
        <v>3</v>
      </c>
      <c r="I53" s="67">
        <v>5</v>
      </c>
      <c r="J53" s="86">
        <v>8</v>
      </c>
      <c r="K53" s="12" t="s">
        <v>1231</v>
      </c>
      <c r="L53" s="11" t="s">
        <v>1</v>
      </c>
      <c r="M53" s="11" t="s">
        <v>188</v>
      </c>
      <c r="N53" s="41" t="s">
        <v>1232</v>
      </c>
      <c r="O53" s="67"/>
      <c r="U53" s="67">
        <v>9</v>
      </c>
      <c r="V53" s="2">
        <v>7</v>
      </c>
      <c r="W53" s="10" t="s">
        <v>596</v>
      </c>
      <c r="X53" s="9" t="s">
        <v>2</v>
      </c>
      <c r="Y53" s="9" t="s">
        <v>197</v>
      </c>
      <c r="Z53" s="71" t="s">
        <v>566</v>
      </c>
    </row>
    <row r="54" spans="1:26" x14ac:dyDescent="0.2">
      <c r="A54" s="10">
        <v>8</v>
      </c>
      <c r="B54" s="4">
        <v>8</v>
      </c>
      <c r="C54" s="10" t="s">
        <v>1083</v>
      </c>
      <c r="D54" s="9" t="s">
        <v>186</v>
      </c>
      <c r="E54" s="9" t="s">
        <v>139</v>
      </c>
      <c r="F54" s="6" t="s">
        <v>1082</v>
      </c>
      <c r="G54" s="4">
        <v>4</v>
      </c>
      <c r="I54" s="67"/>
      <c r="J54" s="10" t="s">
        <v>1192</v>
      </c>
      <c r="K54" s="10"/>
      <c r="L54" s="9"/>
      <c r="M54" s="9"/>
      <c r="N54" s="71"/>
      <c r="U54" s="67">
        <v>9</v>
      </c>
      <c r="V54" s="2">
        <v>7</v>
      </c>
      <c r="W54" s="10" t="s">
        <v>589</v>
      </c>
      <c r="X54" s="9" t="s">
        <v>107</v>
      </c>
      <c r="Y54" s="9" t="s">
        <v>199</v>
      </c>
      <c r="Z54" s="71" t="s">
        <v>426</v>
      </c>
    </row>
    <row r="55" spans="1:26" x14ac:dyDescent="0.2">
      <c r="A55" s="10">
        <v>8</v>
      </c>
      <c r="B55" s="4">
        <v>8</v>
      </c>
      <c r="C55" s="10" t="s">
        <v>1084</v>
      </c>
      <c r="D55" s="9" t="s">
        <v>2</v>
      </c>
      <c r="E55" s="9" t="s">
        <v>192</v>
      </c>
      <c r="F55" s="6" t="s">
        <v>1085</v>
      </c>
      <c r="G55" s="4">
        <v>4</v>
      </c>
      <c r="I55" s="67"/>
      <c r="J55" s="12" t="s">
        <v>1237</v>
      </c>
      <c r="K55" s="10"/>
      <c r="L55" s="9"/>
      <c r="M55" s="9"/>
      <c r="N55" s="71"/>
      <c r="U55" s="67">
        <v>9</v>
      </c>
      <c r="V55" s="2">
        <v>7</v>
      </c>
      <c r="W55" s="10" t="s">
        <v>631</v>
      </c>
      <c r="X55" s="9" t="s">
        <v>183</v>
      </c>
      <c r="Y55" s="9" t="s">
        <v>26</v>
      </c>
      <c r="Z55" s="71" t="s">
        <v>430</v>
      </c>
    </row>
    <row r="56" spans="1:26" x14ac:dyDescent="0.2">
      <c r="A56" s="10">
        <v>8</v>
      </c>
      <c r="B56" s="4">
        <v>8</v>
      </c>
      <c r="C56" s="10" t="s">
        <v>1069</v>
      </c>
      <c r="D56" s="9" t="s">
        <v>184</v>
      </c>
      <c r="E56" s="9" t="s">
        <v>188</v>
      </c>
      <c r="F56" s="6" t="s">
        <v>1086</v>
      </c>
      <c r="G56" s="4">
        <v>3</v>
      </c>
      <c r="I56" s="67"/>
      <c r="J56" s="2"/>
      <c r="K56" s="10"/>
      <c r="L56" s="9"/>
      <c r="M56" s="9"/>
      <c r="N56" s="71"/>
      <c r="U56" s="67">
        <v>9</v>
      </c>
      <c r="V56" s="2">
        <v>7</v>
      </c>
      <c r="W56" s="10" t="s">
        <v>632</v>
      </c>
      <c r="X56" s="9" t="s">
        <v>2</v>
      </c>
      <c r="Y56" s="9" t="s">
        <v>193</v>
      </c>
      <c r="Z56" s="71" t="s">
        <v>645</v>
      </c>
    </row>
    <row r="57" spans="1:26" x14ac:dyDescent="0.2">
      <c r="A57" s="10">
        <v>8</v>
      </c>
      <c r="B57" s="4">
        <v>8</v>
      </c>
      <c r="C57" s="10" t="s">
        <v>1034</v>
      </c>
      <c r="D57" s="9" t="s">
        <v>184</v>
      </c>
      <c r="E57" s="9" t="s">
        <v>132</v>
      </c>
      <c r="F57" s="6" t="s">
        <v>1087</v>
      </c>
      <c r="G57" s="4">
        <v>5</v>
      </c>
      <c r="I57" s="67"/>
      <c r="J57" s="2"/>
      <c r="K57" s="10"/>
      <c r="L57" s="9"/>
      <c r="M57" s="9"/>
      <c r="N57" s="71"/>
      <c r="U57" s="67">
        <v>9</v>
      </c>
      <c r="V57" s="2">
        <v>7</v>
      </c>
      <c r="W57" s="10" t="s">
        <v>619</v>
      </c>
      <c r="X57" s="9" t="s">
        <v>2</v>
      </c>
      <c r="Y57" s="9" t="s">
        <v>193</v>
      </c>
      <c r="Z57" s="71" t="s">
        <v>645</v>
      </c>
    </row>
    <row r="58" spans="1:26" x14ac:dyDescent="0.2">
      <c r="A58" s="10">
        <v>8</v>
      </c>
      <c r="B58" s="4">
        <v>8</v>
      </c>
      <c r="C58" s="10" t="s">
        <v>1094</v>
      </c>
      <c r="D58" s="9" t="s">
        <v>180</v>
      </c>
      <c r="E58" s="9" t="s">
        <v>187</v>
      </c>
      <c r="F58" s="6" t="s">
        <v>1095</v>
      </c>
      <c r="G58" s="4">
        <v>3</v>
      </c>
      <c r="I58" s="67"/>
      <c r="N58" s="71"/>
      <c r="U58" s="67">
        <v>9</v>
      </c>
      <c r="V58" s="2">
        <v>7</v>
      </c>
      <c r="W58" s="10" t="s">
        <v>615</v>
      </c>
      <c r="X58" s="9" t="s">
        <v>1</v>
      </c>
      <c r="Y58" s="9" t="s">
        <v>188</v>
      </c>
      <c r="Z58" s="71" t="s">
        <v>649</v>
      </c>
    </row>
    <row r="59" spans="1:26" x14ac:dyDescent="0.2">
      <c r="A59" s="10">
        <v>8</v>
      </c>
      <c r="B59" s="4">
        <v>8</v>
      </c>
      <c r="C59" s="10" t="s">
        <v>1084</v>
      </c>
      <c r="D59" s="9" t="s">
        <v>2</v>
      </c>
      <c r="E59" s="9" t="s">
        <v>193</v>
      </c>
      <c r="F59" s="6" t="s">
        <v>1100</v>
      </c>
      <c r="G59" s="4">
        <v>3</v>
      </c>
      <c r="I59" s="67"/>
      <c r="N59" s="71"/>
      <c r="U59" s="67">
        <v>9</v>
      </c>
      <c r="V59" s="2">
        <v>7</v>
      </c>
      <c r="W59" s="10" t="s">
        <v>633</v>
      </c>
      <c r="X59" s="9" t="s">
        <v>182</v>
      </c>
      <c r="Y59" s="9" t="s">
        <v>195</v>
      </c>
      <c r="Z59" s="71" t="s">
        <v>640</v>
      </c>
    </row>
    <row r="60" spans="1:26" x14ac:dyDescent="0.2">
      <c r="A60" s="10">
        <v>8</v>
      </c>
      <c r="B60" s="4">
        <v>8</v>
      </c>
      <c r="C60" s="10" t="s">
        <v>1110</v>
      </c>
      <c r="D60" s="9" t="s">
        <v>794</v>
      </c>
      <c r="E60" s="9" t="s">
        <v>144</v>
      </c>
      <c r="F60" s="6" t="s">
        <v>1108</v>
      </c>
      <c r="G60" s="4">
        <v>5</v>
      </c>
      <c r="I60" s="67"/>
      <c r="N60" s="13"/>
      <c r="U60" s="67">
        <v>9</v>
      </c>
      <c r="V60" s="2">
        <v>7</v>
      </c>
      <c r="W60" s="10" t="s">
        <v>634</v>
      </c>
      <c r="X60" s="9" t="s">
        <v>107</v>
      </c>
      <c r="Y60" s="9" t="s">
        <v>132</v>
      </c>
      <c r="Z60" s="71" t="s">
        <v>641</v>
      </c>
    </row>
    <row r="61" spans="1:26" x14ac:dyDescent="0.2">
      <c r="A61" s="10">
        <v>8</v>
      </c>
      <c r="B61" s="54">
        <v>8</v>
      </c>
      <c r="C61" s="12" t="s">
        <v>1084</v>
      </c>
      <c r="D61" s="11" t="s">
        <v>2</v>
      </c>
      <c r="E61" s="11" t="s">
        <v>192</v>
      </c>
      <c r="F61" s="41" t="s">
        <v>1132</v>
      </c>
      <c r="G61" s="14">
        <v>5</v>
      </c>
      <c r="I61" s="10"/>
      <c r="N61" s="13"/>
      <c r="U61" s="67">
        <v>9</v>
      </c>
      <c r="V61" s="2">
        <v>7</v>
      </c>
      <c r="W61" s="10" t="s">
        <v>635</v>
      </c>
      <c r="X61" s="9" t="s">
        <v>209</v>
      </c>
      <c r="Y61" s="9" t="s">
        <v>17</v>
      </c>
      <c r="Z61" s="71" t="s">
        <v>650</v>
      </c>
    </row>
    <row r="62" spans="1:26" x14ac:dyDescent="0.2">
      <c r="A62" s="10">
        <v>8</v>
      </c>
      <c r="B62" s="54">
        <v>8</v>
      </c>
      <c r="C62" s="12" t="s">
        <v>1154</v>
      </c>
      <c r="D62" s="11" t="s">
        <v>2</v>
      </c>
      <c r="E62" s="11" t="s">
        <v>144</v>
      </c>
      <c r="F62" s="41" t="s">
        <v>1155</v>
      </c>
      <c r="G62" s="14">
        <v>3</v>
      </c>
      <c r="I62" s="10"/>
      <c r="N62" s="13"/>
      <c r="U62" s="67">
        <v>9</v>
      </c>
      <c r="V62" s="2">
        <v>7</v>
      </c>
      <c r="W62" s="10" t="s">
        <v>854</v>
      </c>
      <c r="X62" s="9" t="s">
        <v>183</v>
      </c>
      <c r="Y62" s="9" t="s">
        <v>192</v>
      </c>
      <c r="Z62" s="71" t="s">
        <v>855</v>
      </c>
    </row>
    <row r="63" spans="1:26" x14ac:dyDescent="0.2">
      <c r="A63" s="10">
        <v>8</v>
      </c>
      <c r="B63" s="86">
        <v>8</v>
      </c>
      <c r="C63" s="12" t="s">
        <v>1084</v>
      </c>
      <c r="D63" s="11" t="s">
        <v>2</v>
      </c>
      <c r="E63" s="11" t="s">
        <v>187</v>
      </c>
      <c r="F63" s="41" t="s">
        <v>1196</v>
      </c>
      <c r="G63" s="14">
        <v>3</v>
      </c>
      <c r="I63" s="10"/>
      <c r="N63" s="13"/>
      <c r="U63" s="10"/>
      <c r="V63" s="2"/>
      <c r="W63" s="10"/>
      <c r="X63" s="9"/>
      <c r="Y63" s="9"/>
      <c r="Z63" s="13"/>
    </row>
    <row r="64" spans="1:26" x14ac:dyDescent="0.2">
      <c r="A64" s="10">
        <v>8</v>
      </c>
      <c r="B64" s="86">
        <v>8</v>
      </c>
      <c r="C64" s="12" t="s">
        <v>852</v>
      </c>
      <c r="D64" s="11" t="s">
        <v>185</v>
      </c>
      <c r="E64" s="11" t="s">
        <v>187</v>
      </c>
      <c r="F64" s="41" t="s">
        <v>1217</v>
      </c>
      <c r="G64" s="14">
        <v>3</v>
      </c>
      <c r="I64" s="10"/>
      <c r="N64" s="13"/>
      <c r="U64" s="10"/>
      <c r="V64" s="2"/>
      <c r="W64" s="10"/>
      <c r="X64" s="9"/>
      <c r="Y64" s="9"/>
      <c r="Z64" s="13"/>
    </row>
    <row r="65" spans="1:26" x14ac:dyDescent="0.2">
      <c r="A65" s="10">
        <v>8</v>
      </c>
      <c r="B65" s="86">
        <v>8</v>
      </c>
      <c r="C65" s="12" t="s">
        <v>1101</v>
      </c>
      <c r="D65" s="11" t="s">
        <v>135</v>
      </c>
      <c r="E65" s="11" t="s">
        <v>188</v>
      </c>
      <c r="F65" s="41" t="s">
        <v>1223</v>
      </c>
      <c r="G65" s="14">
        <v>5</v>
      </c>
      <c r="I65" s="10"/>
      <c r="N65" s="13"/>
      <c r="U65" s="10"/>
      <c r="V65" s="2"/>
      <c r="W65" s="10"/>
      <c r="X65" s="9"/>
      <c r="Y65" s="9"/>
      <c r="Z65" s="13"/>
    </row>
    <row r="66" spans="1:26" x14ac:dyDescent="0.2">
      <c r="A66" s="10">
        <v>8</v>
      </c>
      <c r="B66" s="86">
        <v>8</v>
      </c>
      <c r="C66" s="12" t="s">
        <v>1231</v>
      </c>
      <c r="D66" s="11" t="s">
        <v>1</v>
      </c>
      <c r="E66" s="11" t="s">
        <v>188</v>
      </c>
      <c r="F66" s="41" t="s">
        <v>1232</v>
      </c>
      <c r="G66" s="14">
        <v>3</v>
      </c>
      <c r="I66" s="10"/>
      <c r="N66" s="13"/>
      <c r="U66" s="10"/>
      <c r="V66" s="2"/>
      <c r="W66" s="10"/>
      <c r="X66" s="9"/>
      <c r="Y66" s="9"/>
      <c r="Z66" s="13"/>
    </row>
    <row r="67" spans="1:26" x14ac:dyDescent="0.2">
      <c r="A67" s="10"/>
      <c r="B67" s="4"/>
      <c r="C67" s="10"/>
      <c r="D67" s="9"/>
      <c r="E67" s="9"/>
      <c r="F67" s="6"/>
    </row>
    <row r="68" spans="1:26" x14ac:dyDescent="0.2">
      <c r="A68" s="10"/>
      <c r="B68" s="7" t="s">
        <v>1255</v>
      </c>
      <c r="C68" s="10"/>
      <c r="D68" s="38" t="s">
        <v>225</v>
      </c>
      <c r="E68" s="38" t="s">
        <v>323</v>
      </c>
      <c r="F68" s="39" t="s">
        <v>312</v>
      </c>
      <c r="G68" s="39" t="s">
        <v>414</v>
      </c>
      <c r="I68" s="66"/>
      <c r="J68" s="7" t="s">
        <v>1249</v>
      </c>
      <c r="K68" s="10"/>
      <c r="L68" s="38" t="s">
        <v>225</v>
      </c>
      <c r="M68" s="38" t="s">
        <v>558</v>
      </c>
      <c r="N68" s="70" t="s">
        <v>312</v>
      </c>
      <c r="O68" s="66"/>
      <c r="P68" s="7" t="s">
        <v>1249</v>
      </c>
      <c r="Q68" s="10"/>
      <c r="R68" s="38" t="s">
        <v>225</v>
      </c>
      <c r="S68" s="38" t="s">
        <v>558</v>
      </c>
      <c r="T68" s="70" t="s">
        <v>312</v>
      </c>
      <c r="U68" s="66"/>
      <c r="V68" s="7" t="s">
        <v>1249</v>
      </c>
      <c r="W68" s="10"/>
      <c r="X68" s="38" t="s">
        <v>225</v>
      </c>
      <c r="Y68" s="38" t="s">
        <v>558</v>
      </c>
      <c r="Z68" s="70" t="s">
        <v>312</v>
      </c>
    </row>
    <row r="69" spans="1:26" x14ac:dyDescent="0.2">
      <c r="A69" s="10">
        <v>1</v>
      </c>
      <c r="B69" s="4">
        <v>63</v>
      </c>
      <c r="C69" s="10" t="s">
        <v>528</v>
      </c>
      <c r="D69" s="9" t="s">
        <v>209</v>
      </c>
      <c r="E69" s="9" t="s">
        <v>192</v>
      </c>
      <c r="F69" s="6" t="s">
        <v>530</v>
      </c>
      <c r="G69" s="4">
        <v>5</v>
      </c>
      <c r="I69" s="67">
        <v>1</v>
      </c>
      <c r="J69" s="2">
        <v>28</v>
      </c>
      <c r="K69" s="10" t="s">
        <v>651</v>
      </c>
      <c r="L69" s="9" t="s">
        <v>182</v>
      </c>
      <c r="M69" s="9" t="s">
        <v>422</v>
      </c>
      <c r="N69" s="71" t="s">
        <v>673</v>
      </c>
      <c r="O69" s="67">
        <v>1</v>
      </c>
      <c r="P69" s="2">
        <v>45</v>
      </c>
      <c r="Q69" s="10" t="s">
        <v>859</v>
      </c>
      <c r="R69" s="9" t="s">
        <v>185</v>
      </c>
      <c r="S69" s="9" t="s">
        <v>192</v>
      </c>
      <c r="T69" s="71" t="s">
        <v>1053</v>
      </c>
      <c r="U69" s="67">
        <v>1</v>
      </c>
      <c r="V69" s="2">
        <v>63</v>
      </c>
      <c r="W69" s="10" t="s">
        <v>668</v>
      </c>
      <c r="X69" s="9" t="s">
        <v>209</v>
      </c>
      <c r="Y69" s="9" t="s">
        <v>192</v>
      </c>
      <c r="Z69" s="71" t="s">
        <v>530</v>
      </c>
    </row>
    <row r="70" spans="1:26" x14ac:dyDescent="0.2">
      <c r="A70" s="10">
        <v>2</v>
      </c>
      <c r="B70" s="4">
        <v>46</v>
      </c>
      <c r="C70" s="10" t="s">
        <v>461</v>
      </c>
      <c r="D70" s="9" t="s">
        <v>181</v>
      </c>
      <c r="E70" s="9" t="s">
        <v>529</v>
      </c>
      <c r="F70" s="6" t="s">
        <v>530</v>
      </c>
      <c r="G70" s="4">
        <v>5</v>
      </c>
      <c r="I70" s="67">
        <v>2</v>
      </c>
      <c r="J70" s="2">
        <v>27</v>
      </c>
      <c r="K70" s="10" t="s">
        <v>652</v>
      </c>
      <c r="L70" s="9" t="s">
        <v>184</v>
      </c>
      <c r="M70" s="9" t="s">
        <v>192</v>
      </c>
      <c r="N70" s="71" t="s">
        <v>674</v>
      </c>
      <c r="O70" s="67">
        <v>2</v>
      </c>
      <c r="P70" s="2">
        <v>35</v>
      </c>
      <c r="Q70" s="10" t="s">
        <v>660</v>
      </c>
      <c r="R70" s="9" t="s">
        <v>183</v>
      </c>
      <c r="S70" s="9" t="s">
        <v>192</v>
      </c>
      <c r="T70" s="71" t="s">
        <v>164</v>
      </c>
      <c r="U70" s="67">
        <v>2</v>
      </c>
      <c r="V70" s="2">
        <v>46</v>
      </c>
      <c r="W70" s="10" t="s">
        <v>659</v>
      </c>
      <c r="X70" s="9" t="s">
        <v>181</v>
      </c>
      <c r="Y70" s="9" t="s">
        <v>529</v>
      </c>
      <c r="Z70" s="71" t="s">
        <v>530</v>
      </c>
    </row>
    <row r="71" spans="1:26" x14ac:dyDescent="0.2">
      <c r="A71" s="10">
        <v>3</v>
      </c>
      <c r="B71" s="4">
        <v>45</v>
      </c>
      <c r="C71" s="10" t="s">
        <v>859</v>
      </c>
      <c r="D71" s="9" t="s">
        <v>185</v>
      </c>
      <c r="E71" s="9" t="s">
        <v>192</v>
      </c>
      <c r="F71" s="6" t="s">
        <v>1053</v>
      </c>
      <c r="G71" s="4">
        <v>4</v>
      </c>
      <c r="I71" s="67">
        <v>3</v>
      </c>
      <c r="J71" s="2">
        <v>26</v>
      </c>
      <c r="K71" s="10" t="s">
        <v>653</v>
      </c>
      <c r="L71" s="9" t="s">
        <v>183</v>
      </c>
      <c r="M71" s="9" t="s">
        <v>132</v>
      </c>
      <c r="N71" s="71" t="s">
        <v>679</v>
      </c>
      <c r="O71" s="67">
        <v>3</v>
      </c>
      <c r="P71" s="2">
        <v>33</v>
      </c>
      <c r="Q71" s="10" t="s">
        <v>661</v>
      </c>
      <c r="R71" s="9" t="s">
        <v>181</v>
      </c>
      <c r="S71" s="9" t="s">
        <v>187</v>
      </c>
      <c r="T71" s="71" t="s">
        <v>164</v>
      </c>
      <c r="U71" s="67">
        <v>3</v>
      </c>
      <c r="V71" s="2">
        <v>39</v>
      </c>
      <c r="W71" s="10" t="s">
        <v>653</v>
      </c>
      <c r="X71" s="9" t="s">
        <v>183</v>
      </c>
      <c r="Y71" s="9" t="s">
        <v>191</v>
      </c>
      <c r="Z71" s="71" t="s">
        <v>526</v>
      </c>
    </row>
    <row r="72" spans="1:26" x14ac:dyDescent="0.2">
      <c r="A72" s="10">
        <v>4</v>
      </c>
      <c r="B72" s="4">
        <v>39</v>
      </c>
      <c r="C72" s="10" t="s">
        <v>507</v>
      </c>
      <c r="D72" s="9" t="s">
        <v>183</v>
      </c>
      <c r="E72" s="9" t="s">
        <v>191</v>
      </c>
      <c r="F72" s="6" t="s">
        <v>526</v>
      </c>
      <c r="G72" s="4">
        <v>5</v>
      </c>
      <c r="I72" s="67">
        <v>4</v>
      </c>
      <c r="J72" s="2">
        <v>25</v>
      </c>
      <c r="K72" s="10" t="s">
        <v>654</v>
      </c>
      <c r="L72" s="9" t="s">
        <v>209</v>
      </c>
      <c r="M72" s="9" t="s">
        <v>132</v>
      </c>
      <c r="N72" s="71" t="s">
        <v>429</v>
      </c>
      <c r="O72" s="67">
        <v>4</v>
      </c>
      <c r="P72" s="2">
        <v>32</v>
      </c>
      <c r="Q72" s="10" t="s">
        <v>662</v>
      </c>
      <c r="R72" s="9" t="s">
        <v>209</v>
      </c>
      <c r="S72" s="9" t="s">
        <v>191</v>
      </c>
      <c r="T72" s="71" t="s">
        <v>577</v>
      </c>
      <c r="U72" s="67">
        <v>4</v>
      </c>
      <c r="V72" s="2">
        <v>38</v>
      </c>
      <c r="W72" s="10" t="s">
        <v>651</v>
      </c>
      <c r="X72" s="9" t="s">
        <v>182</v>
      </c>
      <c r="Y72" s="9" t="s">
        <v>192</v>
      </c>
      <c r="Z72" s="71" t="s">
        <v>425</v>
      </c>
    </row>
    <row r="73" spans="1:26" x14ac:dyDescent="0.2">
      <c r="A73" s="10">
        <v>5</v>
      </c>
      <c r="B73" s="4">
        <v>38</v>
      </c>
      <c r="C73" s="10" t="s">
        <v>424</v>
      </c>
      <c r="D73" s="9" t="s">
        <v>182</v>
      </c>
      <c r="E73" s="9" t="s">
        <v>192</v>
      </c>
      <c r="F73" s="6" t="s">
        <v>425</v>
      </c>
      <c r="G73" s="4">
        <v>5</v>
      </c>
      <c r="I73" s="67">
        <v>4</v>
      </c>
      <c r="J73" s="2">
        <v>25</v>
      </c>
      <c r="K73" s="10" t="s">
        <v>655</v>
      </c>
      <c r="L73" s="9" t="s">
        <v>184</v>
      </c>
      <c r="M73" s="9" t="s">
        <v>192</v>
      </c>
      <c r="N73" s="71" t="s">
        <v>680</v>
      </c>
      <c r="O73" s="67">
        <v>4</v>
      </c>
      <c r="P73" s="2">
        <v>32</v>
      </c>
      <c r="Q73" s="10" t="s">
        <v>663</v>
      </c>
      <c r="R73" s="9" t="s">
        <v>186</v>
      </c>
      <c r="S73" s="9" t="s">
        <v>194</v>
      </c>
      <c r="T73" s="71" t="s">
        <v>687</v>
      </c>
      <c r="U73" s="67">
        <v>5</v>
      </c>
      <c r="V73" s="2">
        <v>35</v>
      </c>
      <c r="W73" s="10" t="s">
        <v>669</v>
      </c>
      <c r="X73" s="9" t="s">
        <v>180</v>
      </c>
      <c r="Y73" s="9" t="s">
        <v>193</v>
      </c>
      <c r="Z73" s="71" t="s">
        <v>372</v>
      </c>
    </row>
    <row r="74" spans="1:26" x14ac:dyDescent="0.2">
      <c r="A74" s="10">
        <v>6</v>
      </c>
      <c r="B74" s="4">
        <v>35</v>
      </c>
      <c r="C74" s="10" t="s">
        <v>94</v>
      </c>
      <c r="D74" s="9" t="s">
        <v>180</v>
      </c>
      <c r="E74" s="9" t="s">
        <v>316</v>
      </c>
      <c r="F74" s="13" t="s">
        <v>346</v>
      </c>
      <c r="G74" s="4">
        <v>5</v>
      </c>
      <c r="I74" s="67">
        <v>6</v>
      </c>
      <c r="J74" s="2">
        <v>24</v>
      </c>
      <c r="K74" s="10" t="s">
        <v>656</v>
      </c>
      <c r="L74" s="9" t="s">
        <v>135</v>
      </c>
      <c r="M74" s="9" t="s">
        <v>191</v>
      </c>
      <c r="N74" s="71" t="s">
        <v>681</v>
      </c>
      <c r="O74" s="67">
        <v>4</v>
      </c>
      <c r="P74" s="2">
        <v>32</v>
      </c>
      <c r="Q74" s="10" t="s">
        <v>664</v>
      </c>
      <c r="R74" s="9" t="s">
        <v>185</v>
      </c>
      <c r="S74" s="9" t="s">
        <v>422</v>
      </c>
      <c r="T74" s="71" t="s">
        <v>574</v>
      </c>
      <c r="U74" s="67">
        <v>5</v>
      </c>
      <c r="V74" s="2">
        <v>35</v>
      </c>
      <c r="W74" s="10" t="s">
        <v>662</v>
      </c>
      <c r="X74" s="9" t="s">
        <v>209</v>
      </c>
      <c r="Y74" s="9" t="s">
        <v>194</v>
      </c>
      <c r="Z74" s="71" t="s">
        <v>418</v>
      </c>
    </row>
    <row r="75" spans="1:26" x14ac:dyDescent="0.2">
      <c r="A75" s="10">
        <v>6</v>
      </c>
      <c r="B75" s="4">
        <v>35</v>
      </c>
      <c r="C75" s="10" t="s">
        <v>95</v>
      </c>
      <c r="D75" s="9" t="s">
        <v>185</v>
      </c>
      <c r="E75" s="9" t="s">
        <v>20</v>
      </c>
      <c r="F75" s="13" t="s">
        <v>846</v>
      </c>
      <c r="G75" s="4">
        <v>4</v>
      </c>
      <c r="I75" s="67">
        <v>6</v>
      </c>
      <c r="J75" s="2">
        <v>24</v>
      </c>
      <c r="K75" s="10" t="s">
        <v>651</v>
      </c>
      <c r="L75" s="9" t="s">
        <v>182</v>
      </c>
      <c r="M75" s="9" t="s">
        <v>477</v>
      </c>
      <c r="N75" s="71" t="s">
        <v>682</v>
      </c>
      <c r="O75" s="67">
        <v>7</v>
      </c>
      <c r="P75" s="2">
        <v>31</v>
      </c>
      <c r="Q75" s="10" t="s">
        <v>665</v>
      </c>
      <c r="R75" s="9" t="s">
        <v>186</v>
      </c>
      <c r="S75" s="9" t="s">
        <v>192</v>
      </c>
      <c r="T75" s="71" t="s">
        <v>683</v>
      </c>
      <c r="U75" s="67">
        <v>5</v>
      </c>
      <c r="V75" s="2">
        <v>35</v>
      </c>
      <c r="W75" s="10" t="s">
        <v>654</v>
      </c>
      <c r="X75" s="9" t="s">
        <v>209</v>
      </c>
      <c r="Y75" s="9" t="s">
        <v>198</v>
      </c>
      <c r="Z75" s="71" t="s">
        <v>430</v>
      </c>
    </row>
    <row r="76" spans="1:26" x14ac:dyDescent="0.2">
      <c r="A76" s="10">
        <v>6</v>
      </c>
      <c r="B76" s="4">
        <v>35</v>
      </c>
      <c r="C76" s="10" t="s">
        <v>163</v>
      </c>
      <c r="D76" s="9" t="s">
        <v>183</v>
      </c>
      <c r="E76" s="9" t="s">
        <v>192</v>
      </c>
      <c r="F76" s="6" t="s">
        <v>164</v>
      </c>
      <c r="G76" s="4">
        <v>4</v>
      </c>
      <c r="I76" s="67">
        <v>8</v>
      </c>
      <c r="J76" s="2">
        <v>23</v>
      </c>
      <c r="K76" s="10" t="s">
        <v>657</v>
      </c>
      <c r="L76" s="9" t="s">
        <v>179</v>
      </c>
      <c r="M76" s="9" t="s">
        <v>487</v>
      </c>
      <c r="N76" s="71" t="s">
        <v>686</v>
      </c>
      <c r="O76" s="67">
        <v>8</v>
      </c>
      <c r="P76" s="2">
        <v>30</v>
      </c>
      <c r="Q76" s="10" t="s">
        <v>666</v>
      </c>
      <c r="R76" s="9" t="s">
        <v>181</v>
      </c>
      <c r="S76" s="9" t="s">
        <v>320</v>
      </c>
      <c r="T76" s="71" t="s">
        <v>684</v>
      </c>
      <c r="U76" s="67">
        <v>5</v>
      </c>
      <c r="V76" s="2">
        <v>35</v>
      </c>
      <c r="W76" s="10" t="s">
        <v>670</v>
      </c>
      <c r="X76" s="9" t="s">
        <v>184</v>
      </c>
      <c r="Y76" s="9" t="s">
        <v>192</v>
      </c>
      <c r="Z76" s="71" t="s">
        <v>480</v>
      </c>
    </row>
    <row r="77" spans="1:26" x14ac:dyDescent="0.2">
      <c r="A77" s="10">
        <v>6</v>
      </c>
      <c r="B77" s="4">
        <v>35</v>
      </c>
      <c r="C77" s="10" t="s">
        <v>322</v>
      </c>
      <c r="D77" s="9" t="s">
        <v>180</v>
      </c>
      <c r="E77" s="9" t="s">
        <v>193</v>
      </c>
      <c r="F77" s="6" t="s">
        <v>372</v>
      </c>
      <c r="G77" s="4">
        <v>5</v>
      </c>
      <c r="I77" s="67">
        <v>8</v>
      </c>
      <c r="J77" s="2">
        <v>23</v>
      </c>
      <c r="K77" s="10" t="s">
        <v>658</v>
      </c>
      <c r="L77" s="9" t="s">
        <v>179</v>
      </c>
      <c r="M77" s="9" t="s">
        <v>192</v>
      </c>
      <c r="N77" s="71" t="s">
        <v>678</v>
      </c>
      <c r="O77" s="67">
        <v>8</v>
      </c>
      <c r="P77" s="2">
        <v>30</v>
      </c>
      <c r="Q77" s="10" t="s">
        <v>660</v>
      </c>
      <c r="R77" s="9" t="s">
        <v>183</v>
      </c>
      <c r="S77" s="9" t="s">
        <v>192</v>
      </c>
      <c r="T77" s="71" t="s">
        <v>604</v>
      </c>
      <c r="U77" s="67">
        <v>5</v>
      </c>
      <c r="V77" s="2">
        <v>35</v>
      </c>
      <c r="W77" s="10" t="s">
        <v>659</v>
      </c>
      <c r="X77" s="9" t="s">
        <v>181</v>
      </c>
      <c r="Y77" s="9" t="s">
        <v>193</v>
      </c>
      <c r="Z77" s="71" t="s">
        <v>480</v>
      </c>
    </row>
    <row r="78" spans="1:26" x14ac:dyDescent="0.2">
      <c r="A78" s="10">
        <v>6</v>
      </c>
      <c r="B78" s="4">
        <v>35</v>
      </c>
      <c r="C78" s="10" t="s">
        <v>402</v>
      </c>
      <c r="D78" s="9" t="s">
        <v>209</v>
      </c>
      <c r="E78" s="9" t="s">
        <v>194</v>
      </c>
      <c r="F78" s="6" t="s">
        <v>418</v>
      </c>
      <c r="G78" s="4">
        <v>5</v>
      </c>
      <c r="I78" s="67">
        <v>8</v>
      </c>
      <c r="J78" s="2">
        <v>23</v>
      </c>
      <c r="K78" s="10" t="s">
        <v>659</v>
      </c>
      <c r="L78" s="9" t="s">
        <v>181</v>
      </c>
      <c r="M78" s="9" t="s">
        <v>189</v>
      </c>
      <c r="N78" s="71" t="s">
        <v>637</v>
      </c>
      <c r="O78" s="67">
        <v>8</v>
      </c>
      <c r="P78" s="2">
        <v>30</v>
      </c>
      <c r="Q78" s="10" t="s">
        <v>667</v>
      </c>
      <c r="R78" s="9" t="s">
        <v>183</v>
      </c>
      <c r="S78" s="9" t="s">
        <v>192</v>
      </c>
      <c r="T78" s="71" t="s">
        <v>164</v>
      </c>
      <c r="U78" s="67">
        <v>10</v>
      </c>
      <c r="V78" s="2">
        <v>33</v>
      </c>
      <c r="W78" s="10" t="s">
        <v>671</v>
      </c>
      <c r="X78" s="9" t="s">
        <v>107</v>
      </c>
      <c r="Y78" s="9" t="s">
        <v>193</v>
      </c>
      <c r="Z78" s="71" t="s">
        <v>685</v>
      </c>
    </row>
    <row r="79" spans="1:26" x14ac:dyDescent="0.2">
      <c r="A79" s="10">
        <v>6</v>
      </c>
      <c r="B79" s="4">
        <v>35</v>
      </c>
      <c r="C79" s="10" t="s">
        <v>442</v>
      </c>
      <c r="D79" s="9" t="s">
        <v>209</v>
      </c>
      <c r="E79" s="9" t="s">
        <v>443</v>
      </c>
      <c r="F79" s="6" t="s">
        <v>430</v>
      </c>
      <c r="G79" s="4">
        <v>5</v>
      </c>
      <c r="O79" s="67">
        <v>8</v>
      </c>
      <c r="P79" s="2">
        <v>30</v>
      </c>
      <c r="Q79" s="10" t="s">
        <v>652</v>
      </c>
      <c r="R79" s="9" t="s">
        <v>184</v>
      </c>
      <c r="S79" s="9" t="s">
        <v>477</v>
      </c>
      <c r="T79" s="71" t="s">
        <v>675</v>
      </c>
      <c r="U79" s="67">
        <v>10</v>
      </c>
      <c r="V79" s="2">
        <v>33</v>
      </c>
      <c r="W79" s="10" t="s">
        <v>672</v>
      </c>
      <c r="X79" s="9" t="s">
        <v>107</v>
      </c>
      <c r="Y79" s="9" t="s">
        <v>144</v>
      </c>
      <c r="Z79" s="71" t="s">
        <v>636</v>
      </c>
    </row>
    <row r="80" spans="1:26" x14ac:dyDescent="0.2">
      <c r="A80" s="10">
        <v>6</v>
      </c>
      <c r="B80" s="4">
        <v>35</v>
      </c>
      <c r="C80" s="10" t="s">
        <v>433</v>
      </c>
      <c r="D80" s="9" t="s">
        <v>184</v>
      </c>
      <c r="E80" s="9" t="s">
        <v>192</v>
      </c>
      <c r="F80" s="6" t="s">
        <v>480</v>
      </c>
      <c r="G80" s="4">
        <v>5</v>
      </c>
      <c r="O80" s="67">
        <v>8</v>
      </c>
      <c r="P80" s="2">
        <v>30</v>
      </c>
      <c r="Q80" s="10" t="s">
        <v>653</v>
      </c>
      <c r="R80" s="9" t="s">
        <v>183</v>
      </c>
      <c r="S80" s="9" t="s">
        <v>529</v>
      </c>
      <c r="T80" s="71" t="s">
        <v>434</v>
      </c>
      <c r="U80" s="67">
        <v>10</v>
      </c>
      <c r="V80" s="2">
        <v>33</v>
      </c>
      <c r="W80" s="10" t="s">
        <v>664</v>
      </c>
      <c r="X80" s="9" t="s">
        <v>185</v>
      </c>
      <c r="Y80" s="9" t="s">
        <v>191</v>
      </c>
      <c r="Z80" s="71" t="s">
        <v>677</v>
      </c>
    </row>
    <row r="81" spans="1:26" x14ac:dyDescent="0.2">
      <c r="A81" s="10">
        <v>6</v>
      </c>
      <c r="B81" s="4">
        <v>35</v>
      </c>
      <c r="C81" s="10" t="s">
        <v>461</v>
      </c>
      <c r="D81" s="9" t="s">
        <v>181</v>
      </c>
      <c r="E81" s="9" t="s">
        <v>193</v>
      </c>
      <c r="F81" s="6" t="s">
        <v>480</v>
      </c>
      <c r="G81" s="4">
        <v>5</v>
      </c>
      <c r="O81" s="67">
        <v>8</v>
      </c>
      <c r="P81" s="2">
        <v>30</v>
      </c>
      <c r="Q81" s="10" t="s">
        <v>664</v>
      </c>
      <c r="R81" s="9" t="s">
        <v>185</v>
      </c>
      <c r="S81" s="9" t="s">
        <v>199</v>
      </c>
      <c r="T81" s="71" t="s">
        <v>676</v>
      </c>
      <c r="U81" s="10"/>
      <c r="V81" s="2"/>
      <c r="W81" s="10"/>
      <c r="X81" s="9"/>
      <c r="Y81" s="9"/>
      <c r="Z81" s="13"/>
    </row>
    <row r="82" spans="1:26" x14ac:dyDescent="0.2">
      <c r="A82" s="10"/>
      <c r="B82" s="4"/>
      <c r="C82" s="10"/>
      <c r="D82" s="9"/>
      <c r="E82" s="9"/>
      <c r="F82" s="6"/>
      <c r="G82" s="4"/>
      <c r="O82" s="67">
        <v>8</v>
      </c>
      <c r="P82" s="4">
        <v>30</v>
      </c>
      <c r="Q82" s="10" t="s">
        <v>992</v>
      </c>
      <c r="R82" s="9" t="s">
        <v>794</v>
      </c>
      <c r="S82" s="9" t="s">
        <v>193</v>
      </c>
      <c r="T82" s="13" t="s">
        <v>1082</v>
      </c>
      <c r="U82" s="10"/>
      <c r="V82" s="2"/>
      <c r="W82" s="10"/>
      <c r="X82" s="9"/>
      <c r="Y82" s="9"/>
      <c r="Z82" s="13"/>
    </row>
    <row r="83" spans="1:26" x14ac:dyDescent="0.2">
      <c r="B83" s="61"/>
      <c r="C83" s="61"/>
      <c r="D83" s="61"/>
      <c r="E83" s="61"/>
      <c r="F83" s="61"/>
    </row>
    <row r="84" spans="1:26" x14ac:dyDescent="0.2">
      <c r="B84" s="7" t="s">
        <v>1250</v>
      </c>
      <c r="C84" s="61"/>
      <c r="D84" s="38" t="s">
        <v>225</v>
      </c>
      <c r="E84" s="38" t="s">
        <v>323</v>
      </c>
      <c r="F84" s="39" t="s">
        <v>312</v>
      </c>
      <c r="G84" s="39" t="s">
        <v>414</v>
      </c>
      <c r="I84" s="72"/>
      <c r="J84" s="38" t="s">
        <v>1250</v>
      </c>
      <c r="K84" s="10"/>
      <c r="L84" s="38" t="s">
        <v>225</v>
      </c>
      <c r="M84" s="38" t="s">
        <v>558</v>
      </c>
      <c r="N84" s="70" t="s">
        <v>312</v>
      </c>
      <c r="O84" s="72"/>
      <c r="P84" s="38" t="s">
        <v>1250</v>
      </c>
      <c r="Q84" s="10"/>
      <c r="R84" s="38" t="s">
        <v>225</v>
      </c>
      <c r="S84" s="38" t="s">
        <v>558</v>
      </c>
      <c r="T84" s="70" t="s">
        <v>312</v>
      </c>
      <c r="U84" s="72"/>
      <c r="V84" s="38" t="s">
        <v>1250</v>
      </c>
      <c r="W84" s="10"/>
      <c r="X84" s="38" t="s">
        <v>225</v>
      </c>
      <c r="Y84" s="38" t="s">
        <v>558</v>
      </c>
      <c r="Z84" s="70" t="s">
        <v>312</v>
      </c>
    </row>
    <row r="85" spans="1:26" x14ac:dyDescent="0.2">
      <c r="A85" s="10">
        <v>1</v>
      </c>
      <c r="B85" s="86">
        <v>7</v>
      </c>
      <c r="C85" s="12" t="s">
        <v>1022</v>
      </c>
      <c r="D85" s="11" t="s">
        <v>179</v>
      </c>
      <c r="E85" s="11" t="s">
        <v>524</v>
      </c>
      <c r="F85" s="41" t="s">
        <v>1238</v>
      </c>
      <c r="G85" s="14">
        <v>4</v>
      </c>
      <c r="I85" s="67">
        <v>1</v>
      </c>
      <c r="J85" s="2">
        <v>6</v>
      </c>
      <c r="K85" s="10" t="s">
        <v>1054</v>
      </c>
      <c r="L85" s="9" t="s">
        <v>209</v>
      </c>
      <c r="M85" s="9" t="s">
        <v>487</v>
      </c>
      <c r="N85" s="71" t="s">
        <v>1038</v>
      </c>
      <c r="O85" s="67">
        <v>1</v>
      </c>
      <c r="P85" s="86">
        <v>7</v>
      </c>
      <c r="Q85" s="12" t="s">
        <v>1022</v>
      </c>
      <c r="R85" s="11" t="s">
        <v>179</v>
      </c>
      <c r="S85" s="11" t="s">
        <v>524</v>
      </c>
      <c r="T85" s="78" t="s">
        <v>1238</v>
      </c>
      <c r="U85" s="67">
        <v>1</v>
      </c>
      <c r="V85" s="2">
        <v>6</v>
      </c>
      <c r="W85" s="10" t="s">
        <v>751</v>
      </c>
      <c r="X85" s="9" t="s">
        <v>107</v>
      </c>
      <c r="Y85" s="9" t="s">
        <v>192</v>
      </c>
      <c r="Z85" s="71" t="s">
        <v>787</v>
      </c>
    </row>
    <row r="86" spans="1:26" x14ac:dyDescent="0.2">
      <c r="A86" s="10">
        <v>2</v>
      </c>
      <c r="B86" s="4">
        <v>6</v>
      </c>
      <c r="C86" s="10" t="s">
        <v>751</v>
      </c>
      <c r="D86" s="9" t="s">
        <v>107</v>
      </c>
      <c r="E86" s="9" t="s">
        <v>192</v>
      </c>
      <c r="F86" s="6" t="s">
        <v>787</v>
      </c>
      <c r="G86" s="4">
        <v>5</v>
      </c>
      <c r="I86" s="67">
        <v>2</v>
      </c>
      <c r="J86" s="2">
        <v>5</v>
      </c>
      <c r="K86" s="10" t="s">
        <v>628</v>
      </c>
      <c r="L86" s="9" t="s">
        <v>181</v>
      </c>
      <c r="M86" s="9" t="s">
        <v>487</v>
      </c>
      <c r="N86" s="71" t="s">
        <v>778</v>
      </c>
      <c r="O86" s="67">
        <v>2</v>
      </c>
      <c r="P86" s="2">
        <v>5</v>
      </c>
      <c r="Q86" s="10" t="s">
        <v>752</v>
      </c>
      <c r="R86" s="9" t="s">
        <v>179</v>
      </c>
      <c r="S86" s="9" t="s">
        <v>753</v>
      </c>
      <c r="T86" s="71" t="s">
        <v>776</v>
      </c>
      <c r="U86" s="67">
        <v>2</v>
      </c>
      <c r="V86" s="2">
        <v>5</v>
      </c>
      <c r="W86" s="10" t="s">
        <v>628</v>
      </c>
      <c r="X86" s="9" t="s">
        <v>181</v>
      </c>
      <c r="Y86" s="9" t="s">
        <v>487</v>
      </c>
      <c r="Z86" s="71" t="s">
        <v>777</v>
      </c>
    </row>
    <row r="87" spans="1:26" x14ac:dyDescent="0.2">
      <c r="A87" s="10">
        <v>2</v>
      </c>
      <c r="B87" s="4">
        <v>6</v>
      </c>
      <c r="C87" s="10" t="s">
        <v>1037</v>
      </c>
      <c r="D87" s="9" t="s">
        <v>209</v>
      </c>
      <c r="E87" s="9" t="s">
        <v>487</v>
      </c>
      <c r="F87" s="6" t="s">
        <v>1038</v>
      </c>
      <c r="G87" s="4">
        <v>3</v>
      </c>
      <c r="I87" s="67">
        <v>2</v>
      </c>
      <c r="J87" s="2">
        <v>5</v>
      </c>
      <c r="K87" s="10" t="s">
        <v>754</v>
      </c>
      <c r="L87" s="9" t="s">
        <v>183</v>
      </c>
      <c r="M87" s="9" t="s">
        <v>320</v>
      </c>
      <c r="N87" s="71" t="s">
        <v>788</v>
      </c>
      <c r="O87" s="67">
        <v>2</v>
      </c>
      <c r="P87" s="2">
        <v>5</v>
      </c>
      <c r="Q87" s="10" t="s">
        <v>756</v>
      </c>
      <c r="R87" s="9" t="s">
        <v>185</v>
      </c>
      <c r="S87" s="9" t="s">
        <v>17</v>
      </c>
      <c r="T87" s="71" t="s">
        <v>789</v>
      </c>
      <c r="U87" s="67">
        <v>2</v>
      </c>
      <c r="V87" s="2">
        <v>5</v>
      </c>
      <c r="W87" s="10" t="s">
        <v>755</v>
      </c>
      <c r="X87" s="9" t="s">
        <v>181</v>
      </c>
      <c r="Y87" s="9" t="s">
        <v>139</v>
      </c>
      <c r="Z87" s="71" t="s">
        <v>573</v>
      </c>
    </row>
    <row r="88" spans="1:26" x14ac:dyDescent="0.2">
      <c r="A88" s="10">
        <v>4</v>
      </c>
      <c r="B88" s="4">
        <v>5</v>
      </c>
      <c r="C88" s="10" t="s">
        <v>752</v>
      </c>
      <c r="D88" s="9" t="s">
        <v>179</v>
      </c>
      <c r="E88" s="9" t="s">
        <v>753</v>
      </c>
      <c r="F88" s="6" t="s">
        <v>776</v>
      </c>
      <c r="G88" s="4">
        <v>4</v>
      </c>
      <c r="I88" s="67">
        <v>2</v>
      </c>
      <c r="J88" s="4">
        <v>5</v>
      </c>
      <c r="K88" s="10" t="s">
        <v>1054</v>
      </c>
      <c r="L88" s="9" t="s">
        <v>209</v>
      </c>
      <c r="M88" s="9" t="s">
        <v>198</v>
      </c>
      <c r="N88" s="13" t="s">
        <v>1090</v>
      </c>
      <c r="O88" s="67">
        <v>2</v>
      </c>
      <c r="P88" s="2">
        <v>5</v>
      </c>
      <c r="Q88" s="10" t="s">
        <v>699</v>
      </c>
      <c r="R88" s="9" t="s">
        <v>135</v>
      </c>
      <c r="S88" s="9" t="s">
        <v>132</v>
      </c>
      <c r="T88" s="71" t="s">
        <v>152</v>
      </c>
      <c r="U88" s="67">
        <v>2</v>
      </c>
      <c r="V88" s="2">
        <v>5</v>
      </c>
      <c r="W88" s="10" t="s">
        <v>757</v>
      </c>
      <c r="X88" s="9" t="s">
        <v>209</v>
      </c>
      <c r="Y88" s="9" t="s">
        <v>22</v>
      </c>
      <c r="Z88" s="71" t="s">
        <v>786</v>
      </c>
    </row>
    <row r="89" spans="1:26" x14ac:dyDescent="0.2">
      <c r="A89" s="10">
        <v>4</v>
      </c>
      <c r="B89" s="4">
        <v>5</v>
      </c>
      <c r="C89" s="10" t="s">
        <v>628</v>
      </c>
      <c r="D89" s="9" t="s">
        <v>181</v>
      </c>
      <c r="E89" s="9" t="s">
        <v>487</v>
      </c>
      <c r="F89" s="6" t="s">
        <v>777</v>
      </c>
      <c r="G89" s="4">
        <v>5</v>
      </c>
      <c r="I89" s="67">
        <v>5</v>
      </c>
      <c r="J89" s="2">
        <v>4</v>
      </c>
      <c r="K89" s="10" t="s">
        <v>762</v>
      </c>
      <c r="L89" s="9" t="s">
        <v>107</v>
      </c>
      <c r="M89" s="9" t="s">
        <v>763</v>
      </c>
      <c r="N89" s="71" t="s">
        <v>791</v>
      </c>
      <c r="O89" s="67">
        <v>2</v>
      </c>
      <c r="P89" s="2">
        <v>5</v>
      </c>
      <c r="Q89" s="10" t="s">
        <v>758</v>
      </c>
      <c r="R89" s="9" t="s">
        <v>181</v>
      </c>
      <c r="S89" s="9" t="s">
        <v>132</v>
      </c>
      <c r="T89" s="71" t="s">
        <v>779</v>
      </c>
      <c r="U89" s="67">
        <v>2</v>
      </c>
      <c r="V89" s="2">
        <v>5</v>
      </c>
      <c r="W89" s="10" t="s">
        <v>633</v>
      </c>
      <c r="X89" s="9" t="s">
        <v>182</v>
      </c>
      <c r="Y89" s="9" t="s">
        <v>195</v>
      </c>
      <c r="Z89" s="71" t="s">
        <v>790</v>
      </c>
    </row>
    <row r="90" spans="1:26" x14ac:dyDescent="0.2">
      <c r="A90" s="10">
        <v>4</v>
      </c>
      <c r="B90" s="4">
        <v>5</v>
      </c>
      <c r="C90" s="10" t="s">
        <v>628</v>
      </c>
      <c r="D90" s="9" t="s">
        <v>181</v>
      </c>
      <c r="E90" s="9" t="s">
        <v>487</v>
      </c>
      <c r="F90" s="6" t="s">
        <v>778</v>
      </c>
      <c r="G90" s="4">
        <v>3</v>
      </c>
      <c r="I90" s="67">
        <v>5</v>
      </c>
      <c r="J90" s="2">
        <v>4</v>
      </c>
      <c r="K90" s="10" t="s">
        <v>628</v>
      </c>
      <c r="L90" s="9" t="s">
        <v>181</v>
      </c>
      <c r="M90" s="9" t="s">
        <v>187</v>
      </c>
      <c r="N90" s="71" t="s">
        <v>607</v>
      </c>
      <c r="O90" s="67">
        <v>2</v>
      </c>
      <c r="P90" s="2">
        <v>5</v>
      </c>
      <c r="Q90" s="10" t="s">
        <v>759</v>
      </c>
      <c r="R90" s="9" t="s">
        <v>183</v>
      </c>
      <c r="S90" s="9" t="s">
        <v>192</v>
      </c>
      <c r="T90" s="71" t="s">
        <v>781</v>
      </c>
      <c r="U90" s="67">
        <v>2</v>
      </c>
      <c r="V90" s="2">
        <v>5</v>
      </c>
      <c r="W90" s="10" t="s">
        <v>1039</v>
      </c>
      <c r="X90" s="9" t="s">
        <v>209</v>
      </c>
      <c r="Y90" s="9" t="s">
        <v>487</v>
      </c>
      <c r="Z90" s="71" t="s">
        <v>1041</v>
      </c>
    </row>
    <row r="91" spans="1:26" x14ac:dyDescent="0.2">
      <c r="A91" s="10">
        <v>4</v>
      </c>
      <c r="B91" s="4">
        <v>5</v>
      </c>
      <c r="C91" s="10" t="s">
        <v>754</v>
      </c>
      <c r="D91" s="9" t="s">
        <v>183</v>
      </c>
      <c r="E91" s="9" t="s">
        <v>320</v>
      </c>
      <c r="F91" s="6" t="s">
        <v>788</v>
      </c>
      <c r="G91" s="4">
        <v>3</v>
      </c>
      <c r="I91" s="67">
        <v>5</v>
      </c>
      <c r="J91" s="2">
        <v>4</v>
      </c>
      <c r="K91" s="10" t="s">
        <v>764</v>
      </c>
      <c r="L91" s="9" t="s">
        <v>181</v>
      </c>
      <c r="M91" s="9" t="s">
        <v>198</v>
      </c>
      <c r="N91" s="71" t="s">
        <v>783</v>
      </c>
      <c r="O91" s="67">
        <v>2</v>
      </c>
      <c r="P91" s="2">
        <v>5</v>
      </c>
      <c r="Q91" s="10" t="s">
        <v>760</v>
      </c>
      <c r="R91" s="9" t="s">
        <v>135</v>
      </c>
      <c r="S91" s="9" t="s">
        <v>192</v>
      </c>
      <c r="T91" s="71" t="s">
        <v>782</v>
      </c>
      <c r="U91" s="67">
        <v>2</v>
      </c>
      <c r="V91" s="2">
        <v>5</v>
      </c>
      <c r="W91" s="10" t="s">
        <v>1040</v>
      </c>
      <c r="X91" s="9" t="s">
        <v>209</v>
      </c>
      <c r="Y91" s="9" t="s">
        <v>487</v>
      </c>
      <c r="Z91" s="71" t="s">
        <v>1041</v>
      </c>
    </row>
    <row r="92" spans="1:26" x14ac:dyDescent="0.2">
      <c r="A92" s="10">
        <v>4</v>
      </c>
      <c r="B92" s="4">
        <v>5</v>
      </c>
      <c r="C92" s="10" t="s">
        <v>755</v>
      </c>
      <c r="D92" s="9" t="s">
        <v>181</v>
      </c>
      <c r="E92" s="9" t="s">
        <v>139</v>
      </c>
      <c r="F92" s="6" t="s">
        <v>573</v>
      </c>
      <c r="G92" s="4">
        <v>5</v>
      </c>
      <c r="I92" s="67">
        <v>5</v>
      </c>
      <c r="J92" s="2">
        <v>4</v>
      </c>
      <c r="K92" s="10" t="s">
        <v>696</v>
      </c>
      <c r="L92" s="9" t="s">
        <v>180</v>
      </c>
      <c r="M92" s="9" t="s">
        <v>422</v>
      </c>
      <c r="N92" s="71" t="s">
        <v>782</v>
      </c>
      <c r="O92" s="67">
        <v>2</v>
      </c>
      <c r="P92" s="2">
        <v>5</v>
      </c>
      <c r="Q92" s="10" t="s">
        <v>761</v>
      </c>
      <c r="R92" s="9" t="s">
        <v>180</v>
      </c>
      <c r="S92" s="9" t="s">
        <v>192</v>
      </c>
      <c r="T92" s="13" t="s">
        <v>606</v>
      </c>
      <c r="U92" s="67">
        <v>2</v>
      </c>
      <c r="V92" s="54">
        <v>5</v>
      </c>
      <c r="W92" s="12" t="s">
        <v>1158</v>
      </c>
      <c r="X92" s="11" t="s">
        <v>182</v>
      </c>
      <c r="Y92" s="11" t="s">
        <v>422</v>
      </c>
      <c r="Z92" s="74" t="s">
        <v>1159</v>
      </c>
    </row>
    <row r="93" spans="1:26" x14ac:dyDescent="0.2">
      <c r="A93" s="10">
        <v>4</v>
      </c>
      <c r="B93" s="4">
        <v>5</v>
      </c>
      <c r="C93" s="10" t="s">
        <v>756</v>
      </c>
      <c r="D93" s="9" t="s">
        <v>185</v>
      </c>
      <c r="E93" s="9" t="s">
        <v>17</v>
      </c>
      <c r="F93" s="6" t="s">
        <v>789</v>
      </c>
      <c r="G93" s="4">
        <v>4</v>
      </c>
      <c r="I93" s="67">
        <v>5</v>
      </c>
      <c r="J93" s="2">
        <v>4</v>
      </c>
      <c r="K93" s="10" t="s">
        <v>765</v>
      </c>
      <c r="L93" s="9" t="s">
        <v>209</v>
      </c>
      <c r="M93" s="9" t="s">
        <v>191</v>
      </c>
      <c r="N93" s="71" t="s">
        <v>784</v>
      </c>
      <c r="P93" s="10" t="s">
        <v>1194</v>
      </c>
      <c r="U93" s="67"/>
      <c r="V93" s="10" t="s">
        <v>1193</v>
      </c>
      <c r="W93" s="10"/>
      <c r="X93" s="9"/>
      <c r="Y93" s="9"/>
      <c r="Z93" s="71"/>
    </row>
    <row r="94" spans="1:26" x14ac:dyDescent="0.2">
      <c r="A94" s="10">
        <v>4</v>
      </c>
      <c r="B94" s="4">
        <v>5</v>
      </c>
      <c r="C94" s="10" t="s">
        <v>699</v>
      </c>
      <c r="D94" s="9" t="s">
        <v>135</v>
      </c>
      <c r="E94" s="9" t="s">
        <v>132</v>
      </c>
      <c r="F94" s="6" t="s">
        <v>152</v>
      </c>
      <c r="G94" s="4">
        <v>4</v>
      </c>
      <c r="I94" s="67">
        <v>5</v>
      </c>
      <c r="J94" s="2">
        <v>4</v>
      </c>
      <c r="K94" s="10" t="s">
        <v>766</v>
      </c>
      <c r="L94" s="9" t="s">
        <v>179</v>
      </c>
      <c r="M94" s="9" t="s">
        <v>132</v>
      </c>
      <c r="N94" s="71" t="s">
        <v>646</v>
      </c>
      <c r="P94" s="12" t="s">
        <v>1216</v>
      </c>
      <c r="U94" s="67"/>
      <c r="V94" s="12" t="s">
        <v>1240</v>
      </c>
      <c r="W94" s="10"/>
      <c r="X94" s="9"/>
      <c r="Y94" s="9"/>
      <c r="Z94" s="71"/>
    </row>
    <row r="95" spans="1:26" x14ac:dyDescent="0.2">
      <c r="A95" s="10">
        <v>4</v>
      </c>
      <c r="B95" s="4">
        <v>5</v>
      </c>
      <c r="C95" s="10" t="s">
        <v>757</v>
      </c>
      <c r="D95" s="9" t="s">
        <v>209</v>
      </c>
      <c r="E95" s="9" t="s">
        <v>22</v>
      </c>
      <c r="F95" s="6" t="s">
        <v>786</v>
      </c>
      <c r="G95" s="4">
        <v>5</v>
      </c>
      <c r="I95" s="67">
        <v>5</v>
      </c>
      <c r="J95" s="2">
        <v>4</v>
      </c>
      <c r="K95" s="10" t="s">
        <v>594</v>
      </c>
      <c r="L95" s="9" t="s">
        <v>181</v>
      </c>
      <c r="M95" s="9" t="s">
        <v>132</v>
      </c>
      <c r="N95" s="71" t="s">
        <v>698</v>
      </c>
      <c r="U95" s="10"/>
      <c r="V95" s="2"/>
      <c r="W95" s="10"/>
      <c r="X95" s="9"/>
      <c r="Y95" s="9"/>
      <c r="Z95" s="13"/>
    </row>
    <row r="96" spans="1:26" x14ac:dyDescent="0.2">
      <c r="A96" s="10">
        <v>4</v>
      </c>
      <c r="B96" s="4">
        <v>5</v>
      </c>
      <c r="C96" s="10" t="s">
        <v>758</v>
      </c>
      <c r="D96" s="9" t="s">
        <v>181</v>
      </c>
      <c r="E96" s="9" t="s">
        <v>132</v>
      </c>
      <c r="F96" s="6" t="s">
        <v>779</v>
      </c>
      <c r="G96" s="4">
        <v>4</v>
      </c>
      <c r="I96" s="67">
        <v>5</v>
      </c>
      <c r="J96" s="2">
        <v>4</v>
      </c>
      <c r="K96" s="10" t="s">
        <v>856</v>
      </c>
      <c r="L96" s="9" t="s">
        <v>184</v>
      </c>
      <c r="M96" s="9" t="s">
        <v>20</v>
      </c>
      <c r="N96" s="71" t="s">
        <v>1017</v>
      </c>
      <c r="O96" s="66"/>
      <c r="U96" s="10"/>
      <c r="V96" s="2"/>
      <c r="W96" s="69"/>
      <c r="X96" s="9"/>
      <c r="Y96" s="9"/>
      <c r="Z96" s="13"/>
    </row>
    <row r="97" spans="1:26" x14ac:dyDescent="0.2">
      <c r="A97" s="10">
        <v>4</v>
      </c>
      <c r="B97" s="4">
        <v>5</v>
      </c>
      <c r="C97" s="10" t="s">
        <v>759</v>
      </c>
      <c r="D97" s="9" t="s">
        <v>183</v>
      </c>
      <c r="E97" s="9" t="s">
        <v>192</v>
      </c>
      <c r="F97" s="6" t="s">
        <v>781</v>
      </c>
      <c r="G97" s="4">
        <v>4</v>
      </c>
      <c r="I97" s="67">
        <v>5</v>
      </c>
      <c r="J97" s="2">
        <v>4</v>
      </c>
      <c r="K97" s="10" t="s">
        <v>1025</v>
      </c>
      <c r="L97" s="9" t="s">
        <v>180</v>
      </c>
      <c r="M97" s="9" t="s">
        <v>422</v>
      </c>
      <c r="N97" s="71" t="s">
        <v>1026</v>
      </c>
      <c r="U97" s="10"/>
      <c r="V97" s="2"/>
      <c r="W97" s="10"/>
      <c r="X97" s="9"/>
      <c r="Y97" s="9"/>
      <c r="Z97" s="13"/>
    </row>
    <row r="98" spans="1:26" x14ac:dyDescent="0.2">
      <c r="A98" s="10">
        <v>4</v>
      </c>
      <c r="B98" s="4">
        <v>5</v>
      </c>
      <c r="C98" s="10" t="s">
        <v>760</v>
      </c>
      <c r="D98" s="9" t="s">
        <v>135</v>
      </c>
      <c r="E98" s="9" t="s">
        <v>192</v>
      </c>
      <c r="F98" s="6" t="s">
        <v>782</v>
      </c>
      <c r="G98" s="4">
        <v>4</v>
      </c>
      <c r="I98" s="67">
        <v>5</v>
      </c>
      <c r="J98" s="2">
        <v>4</v>
      </c>
      <c r="K98" s="10" t="s">
        <v>1022</v>
      </c>
      <c r="L98" s="9" t="s">
        <v>179</v>
      </c>
      <c r="M98" s="9" t="s">
        <v>529</v>
      </c>
      <c r="N98" s="71" t="s">
        <v>1036</v>
      </c>
      <c r="U98" s="10"/>
      <c r="V98" s="2"/>
      <c r="W98" s="10"/>
      <c r="X98" s="9"/>
      <c r="Y98" s="9"/>
      <c r="Z98" s="13"/>
    </row>
    <row r="99" spans="1:26" x14ac:dyDescent="0.2">
      <c r="A99" s="10">
        <v>4</v>
      </c>
      <c r="B99" s="4">
        <v>5</v>
      </c>
      <c r="C99" s="10" t="s">
        <v>633</v>
      </c>
      <c r="D99" s="9" t="s">
        <v>182</v>
      </c>
      <c r="E99" s="9" t="s">
        <v>195</v>
      </c>
      <c r="F99" s="6" t="s">
        <v>790</v>
      </c>
      <c r="G99" s="4">
        <v>5</v>
      </c>
      <c r="I99" s="67">
        <v>5</v>
      </c>
      <c r="J99" s="2">
        <v>4</v>
      </c>
      <c r="K99" s="10" t="s">
        <v>1054</v>
      </c>
      <c r="L99" s="9" t="s">
        <v>209</v>
      </c>
      <c r="M99" s="9" t="s">
        <v>132</v>
      </c>
      <c r="N99" s="71" t="s">
        <v>1053</v>
      </c>
      <c r="U99" s="10"/>
      <c r="V99" s="2"/>
      <c r="W99" s="10"/>
      <c r="X99" s="9"/>
      <c r="Y99" s="9"/>
      <c r="Z99" s="13"/>
    </row>
    <row r="100" spans="1:26" x14ac:dyDescent="0.2">
      <c r="A100" s="10">
        <v>4</v>
      </c>
      <c r="B100" s="4">
        <v>5</v>
      </c>
      <c r="C100" s="10" t="s">
        <v>761</v>
      </c>
      <c r="D100" s="9" t="s">
        <v>180</v>
      </c>
      <c r="E100" s="9" t="s">
        <v>192</v>
      </c>
      <c r="F100" s="6" t="s">
        <v>606</v>
      </c>
      <c r="G100" s="4">
        <v>4</v>
      </c>
      <c r="I100" s="67">
        <v>5</v>
      </c>
      <c r="J100" s="4">
        <v>4</v>
      </c>
      <c r="K100" s="10" t="s">
        <v>1091</v>
      </c>
      <c r="L100" s="9" t="s">
        <v>209</v>
      </c>
      <c r="M100" s="9" t="s">
        <v>198</v>
      </c>
      <c r="N100" s="71" t="s">
        <v>1092</v>
      </c>
      <c r="U100" s="10"/>
      <c r="V100" s="2"/>
      <c r="W100" s="10"/>
      <c r="X100" s="9"/>
      <c r="Y100" s="9"/>
      <c r="Z100" s="13"/>
    </row>
    <row r="101" spans="1:26" x14ac:dyDescent="0.2">
      <c r="A101" s="10">
        <v>4</v>
      </c>
      <c r="B101" s="4">
        <v>5</v>
      </c>
      <c r="C101" s="10" t="s">
        <v>1039</v>
      </c>
      <c r="D101" s="9" t="s">
        <v>209</v>
      </c>
      <c r="E101" s="9" t="s">
        <v>487</v>
      </c>
      <c r="F101" s="6" t="s">
        <v>1041</v>
      </c>
      <c r="G101" s="4">
        <v>5</v>
      </c>
      <c r="I101" s="67"/>
      <c r="J101" s="10" t="s">
        <v>1195</v>
      </c>
      <c r="N101" s="82"/>
      <c r="U101" s="10"/>
      <c r="V101" s="2"/>
      <c r="W101" s="10"/>
      <c r="X101" s="9"/>
      <c r="Y101" s="9"/>
      <c r="Z101" s="13"/>
    </row>
    <row r="102" spans="1:26" x14ac:dyDescent="0.2">
      <c r="A102" s="10">
        <v>4</v>
      </c>
      <c r="B102" s="4">
        <v>5</v>
      </c>
      <c r="C102" s="10" t="s">
        <v>1040</v>
      </c>
      <c r="D102" s="9" t="s">
        <v>209</v>
      </c>
      <c r="E102" s="9" t="s">
        <v>487</v>
      </c>
      <c r="F102" s="6" t="s">
        <v>1041</v>
      </c>
      <c r="G102" s="4">
        <v>5</v>
      </c>
      <c r="I102" s="67"/>
      <c r="J102" s="12" t="s">
        <v>1230</v>
      </c>
      <c r="N102" s="82"/>
      <c r="U102" s="10"/>
      <c r="V102" s="2"/>
      <c r="W102" s="10"/>
      <c r="X102" s="9"/>
      <c r="Y102" s="9"/>
      <c r="Z102" s="13"/>
    </row>
    <row r="103" spans="1:26" x14ac:dyDescent="0.2">
      <c r="A103" s="10">
        <v>4</v>
      </c>
      <c r="B103" s="4">
        <v>5</v>
      </c>
      <c r="C103" s="10" t="s">
        <v>1054</v>
      </c>
      <c r="D103" s="9" t="s">
        <v>209</v>
      </c>
      <c r="E103" s="9" t="s">
        <v>198</v>
      </c>
      <c r="F103" s="6" t="s">
        <v>1090</v>
      </c>
      <c r="G103" s="4">
        <v>3</v>
      </c>
      <c r="I103" s="10"/>
      <c r="J103" s="12"/>
      <c r="N103" s="96"/>
      <c r="U103" s="10"/>
      <c r="V103" s="2"/>
      <c r="W103" s="10"/>
      <c r="X103" s="9"/>
      <c r="Y103" s="9"/>
      <c r="Z103" s="13"/>
    </row>
    <row r="104" spans="1:26" x14ac:dyDescent="0.2">
      <c r="A104" s="10">
        <v>4</v>
      </c>
      <c r="B104" s="54">
        <v>5</v>
      </c>
      <c r="C104" s="12" t="s">
        <v>1158</v>
      </c>
      <c r="D104" s="11" t="s">
        <v>182</v>
      </c>
      <c r="E104" s="11" t="s">
        <v>422</v>
      </c>
      <c r="F104" s="41" t="s">
        <v>1159</v>
      </c>
      <c r="G104" s="14">
        <v>5</v>
      </c>
      <c r="I104" s="10"/>
      <c r="J104" s="12"/>
      <c r="N104" s="96"/>
      <c r="U104" s="10"/>
      <c r="V104" s="2"/>
      <c r="W104" s="10"/>
      <c r="X104" s="9"/>
      <c r="Y104" s="9"/>
      <c r="Z104" s="13"/>
    </row>
    <row r="105" spans="1:26" x14ac:dyDescent="0.2">
      <c r="B105" s="7"/>
      <c r="C105" s="61"/>
      <c r="D105" s="61"/>
      <c r="E105" s="61"/>
      <c r="F105" s="61"/>
    </row>
    <row r="106" spans="1:26" x14ac:dyDescent="0.2">
      <c r="B106" s="7" t="s">
        <v>1251</v>
      </c>
      <c r="C106" s="61"/>
      <c r="D106" s="38" t="s">
        <v>225</v>
      </c>
      <c r="E106" s="38" t="s">
        <v>323</v>
      </c>
      <c r="F106" s="39" t="s">
        <v>312</v>
      </c>
      <c r="G106" s="39" t="s">
        <v>414</v>
      </c>
      <c r="I106" s="72"/>
      <c r="J106" s="38" t="s">
        <v>1251</v>
      </c>
      <c r="K106" s="10"/>
      <c r="L106" s="38" t="s">
        <v>225</v>
      </c>
      <c r="M106" s="38" t="s">
        <v>558</v>
      </c>
      <c r="N106" s="70" t="s">
        <v>312</v>
      </c>
      <c r="O106" s="72"/>
      <c r="P106" s="38" t="s">
        <v>1251</v>
      </c>
      <c r="Q106" s="10"/>
      <c r="R106" s="38" t="s">
        <v>225</v>
      </c>
      <c r="S106" s="38" t="s">
        <v>558</v>
      </c>
      <c r="T106" s="70" t="s">
        <v>312</v>
      </c>
      <c r="U106" s="72"/>
      <c r="V106" s="38" t="s">
        <v>1251</v>
      </c>
      <c r="W106" s="10"/>
      <c r="X106" s="38" t="s">
        <v>225</v>
      </c>
      <c r="Y106" s="38" t="s">
        <v>558</v>
      </c>
      <c r="Z106" s="70" t="s">
        <v>312</v>
      </c>
    </row>
    <row r="107" spans="1:26" x14ac:dyDescent="0.2">
      <c r="A107" s="10">
        <v>1</v>
      </c>
      <c r="B107" s="4">
        <v>13</v>
      </c>
      <c r="C107" s="10" t="s">
        <v>724</v>
      </c>
      <c r="D107" s="9" t="s">
        <v>73</v>
      </c>
      <c r="E107" s="9" t="s">
        <v>191</v>
      </c>
      <c r="F107" s="6" t="s">
        <v>342</v>
      </c>
      <c r="G107" s="4">
        <v>5</v>
      </c>
      <c r="I107" s="67">
        <v>1</v>
      </c>
      <c r="J107" s="2">
        <v>10</v>
      </c>
      <c r="K107" s="10" t="s">
        <v>701</v>
      </c>
      <c r="L107" s="9" t="s">
        <v>1</v>
      </c>
      <c r="M107" s="9" t="s">
        <v>132</v>
      </c>
      <c r="N107" s="71" t="s">
        <v>737</v>
      </c>
      <c r="O107" s="67">
        <v>1</v>
      </c>
      <c r="P107" s="2">
        <v>13</v>
      </c>
      <c r="Q107" s="10" t="s">
        <v>714</v>
      </c>
      <c r="R107" s="9" t="s">
        <v>1</v>
      </c>
      <c r="S107" s="9" t="s">
        <v>422</v>
      </c>
      <c r="T107" s="71" t="s">
        <v>423</v>
      </c>
      <c r="U107" s="67">
        <v>1</v>
      </c>
      <c r="V107" s="2">
        <v>13</v>
      </c>
      <c r="W107" s="10" t="s">
        <v>724</v>
      </c>
      <c r="X107" s="9" t="s">
        <v>73</v>
      </c>
      <c r="Y107" s="9" t="s">
        <v>191</v>
      </c>
      <c r="Z107" s="71" t="s">
        <v>342</v>
      </c>
    </row>
    <row r="108" spans="1:26" x14ac:dyDescent="0.2">
      <c r="A108" s="10">
        <v>1</v>
      </c>
      <c r="B108" s="4">
        <v>13</v>
      </c>
      <c r="C108" s="10" t="s">
        <v>714</v>
      </c>
      <c r="D108" s="9" t="s">
        <v>1</v>
      </c>
      <c r="E108" s="9" t="s">
        <v>189</v>
      </c>
      <c r="F108" s="6" t="s">
        <v>156</v>
      </c>
      <c r="G108" s="4">
        <v>5</v>
      </c>
      <c r="I108" s="67">
        <v>1</v>
      </c>
      <c r="J108" s="2">
        <v>10</v>
      </c>
      <c r="K108" s="10" t="s">
        <v>699</v>
      </c>
      <c r="L108" s="9" t="s">
        <v>135</v>
      </c>
      <c r="M108" s="9" t="s">
        <v>199</v>
      </c>
      <c r="N108" s="71" t="s">
        <v>366</v>
      </c>
      <c r="O108" s="67">
        <v>2</v>
      </c>
      <c r="P108" s="2">
        <v>12</v>
      </c>
      <c r="Q108" s="10" t="s">
        <v>713</v>
      </c>
      <c r="R108" s="9" t="s">
        <v>107</v>
      </c>
      <c r="S108" s="9" t="s">
        <v>320</v>
      </c>
      <c r="T108" s="71" t="s">
        <v>339</v>
      </c>
      <c r="U108" s="67">
        <v>1</v>
      </c>
      <c r="V108" s="2">
        <v>13</v>
      </c>
      <c r="W108" s="10" t="s">
        <v>714</v>
      </c>
      <c r="X108" s="9" t="s">
        <v>1</v>
      </c>
      <c r="Y108" s="9" t="s">
        <v>189</v>
      </c>
      <c r="Z108" s="71" t="s">
        <v>156</v>
      </c>
    </row>
    <row r="109" spans="1:26" x14ac:dyDescent="0.2">
      <c r="A109" s="10">
        <v>1</v>
      </c>
      <c r="B109" s="4">
        <v>13</v>
      </c>
      <c r="C109" s="10" t="s">
        <v>714</v>
      </c>
      <c r="D109" s="9" t="s">
        <v>1</v>
      </c>
      <c r="E109" s="9" t="s">
        <v>422</v>
      </c>
      <c r="F109" s="6" t="s">
        <v>423</v>
      </c>
      <c r="G109" s="4">
        <v>4</v>
      </c>
      <c r="I109" s="67">
        <v>1</v>
      </c>
      <c r="J109" s="2">
        <v>10</v>
      </c>
      <c r="K109" s="10" t="s">
        <v>703</v>
      </c>
      <c r="L109" s="9" t="s">
        <v>1</v>
      </c>
      <c r="M109" s="9" t="s">
        <v>195</v>
      </c>
      <c r="N109" s="71" t="s">
        <v>747</v>
      </c>
      <c r="O109" s="67">
        <v>3</v>
      </c>
      <c r="P109" s="2">
        <v>11</v>
      </c>
      <c r="Q109" s="10" t="s">
        <v>715</v>
      </c>
      <c r="R109" s="9" t="s">
        <v>184</v>
      </c>
      <c r="S109" s="9" t="s">
        <v>524</v>
      </c>
      <c r="T109" s="71" t="s">
        <v>733</v>
      </c>
      <c r="U109" s="67">
        <v>1</v>
      </c>
      <c r="V109" s="2">
        <v>13</v>
      </c>
      <c r="W109" s="10" t="s">
        <v>716</v>
      </c>
      <c r="X109" s="9" t="s">
        <v>1</v>
      </c>
      <c r="Y109" s="9" t="s">
        <v>198</v>
      </c>
      <c r="Z109" s="71" t="s">
        <v>429</v>
      </c>
    </row>
    <row r="110" spans="1:26" x14ac:dyDescent="0.2">
      <c r="A110" s="10">
        <v>1</v>
      </c>
      <c r="B110" s="4">
        <v>13</v>
      </c>
      <c r="C110" s="10" t="s">
        <v>716</v>
      </c>
      <c r="D110" s="9" t="s">
        <v>1</v>
      </c>
      <c r="E110" s="9" t="s">
        <v>198</v>
      </c>
      <c r="F110" s="6" t="s">
        <v>429</v>
      </c>
      <c r="G110" s="4">
        <v>5</v>
      </c>
      <c r="I110" s="67">
        <v>1</v>
      </c>
      <c r="J110" s="54">
        <v>10</v>
      </c>
      <c r="K110" s="12" t="s">
        <v>1141</v>
      </c>
      <c r="L110" s="11" t="s">
        <v>794</v>
      </c>
      <c r="M110" s="11" t="s">
        <v>191</v>
      </c>
      <c r="N110" s="74" t="s">
        <v>1142</v>
      </c>
      <c r="O110" s="67">
        <v>3</v>
      </c>
      <c r="P110" s="2">
        <v>11</v>
      </c>
      <c r="Q110" s="10" t="s">
        <v>721</v>
      </c>
      <c r="R110" s="9" t="s">
        <v>209</v>
      </c>
      <c r="S110" s="9" t="s">
        <v>199</v>
      </c>
      <c r="T110" s="71" t="s">
        <v>745</v>
      </c>
      <c r="U110" s="67">
        <v>4</v>
      </c>
      <c r="V110" s="2">
        <v>12</v>
      </c>
      <c r="W110" s="10" t="s">
        <v>728</v>
      </c>
      <c r="X110" s="9" t="s">
        <v>182</v>
      </c>
      <c r="Y110" s="9" t="s">
        <v>144</v>
      </c>
      <c r="Z110" s="71" t="s">
        <v>339</v>
      </c>
    </row>
    <row r="111" spans="1:26" x14ac:dyDescent="0.2">
      <c r="A111" s="10">
        <v>5</v>
      </c>
      <c r="B111" s="4">
        <v>12</v>
      </c>
      <c r="C111" s="10" t="s">
        <v>728</v>
      </c>
      <c r="D111" s="9" t="s">
        <v>182</v>
      </c>
      <c r="E111" s="9" t="s">
        <v>144</v>
      </c>
      <c r="F111" s="13" t="s">
        <v>339</v>
      </c>
      <c r="G111" s="4">
        <v>5</v>
      </c>
      <c r="I111" s="67">
        <v>5</v>
      </c>
      <c r="J111" s="2">
        <v>9</v>
      </c>
      <c r="K111" s="10" t="s">
        <v>705</v>
      </c>
      <c r="L111" s="9" t="s">
        <v>1</v>
      </c>
      <c r="M111" s="9" t="s">
        <v>198</v>
      </c>
      <c r="N111" s="71" t="s">
        <v>639</v>
      </c>
      <c r="O111" s="67">
        <v>3</v>
      </c>
      <c r="P111" s="2">
        <v>11</v>
      </c>
      <c r="Q111" s="10" t="s">
        <v>716</v>
      </c>
      <c r="R111" s="9" t="s">
        <v>1</v>
      </c>
      <c r="S111" s="9" t="s">
        <v>188</v>
      </c>
      <c r="T111" s="71" t="s">
        <v>410</v>
      </c>
      <c r="U111" s="67">
        <v>4</v>
      </c>
      <c r="V111" s="2">
        <v>12</v>
      </c>
      <c r="W111" s="10" t="s">
        <v>379</v>
      </c>
      <c r="X111" s="9" t="s">
        <v>180</v>
      </c>
      <c r="Y111" s="9" t="s">
        <v>22</v>
      </c>
      <c r="Z111" s="71" t="s">
        <v>566</v>
      </c>
    </row>
    <row r="112" spans="1:26" x14ac:dyDescent="0.2">
      <c r="A112" s="10">
        <v>5</v>
      </c>
      <c r="B112" s="4">
        <v>12</v>
      </c>
      <c r="C112" s="10" t="s">
        <v>713</v>
      </c>
      <c r="D112" s="9" t="s">
        <v>107</v>
      </c>
      <c r="E112" s="9" t="s">
        <v>320</v>
      </c>
      <c r="F112" s="13" t="s">
        <v>339</v>
      </c>
      <c r="G112" s="4">
        <v>4</v>
      </c>
      <c r="I112" s="67">
        <v>5</v>
      </c>
      <c r="J112" s="2">
        <v>9</v>
      </c>
      <c r="K112" s="10" t="s">
        <v>700</v>
      </c>
      <c r="L112" s="9" t="s">
        <v>183</v>
      </c>
      <c r="M112" s="9" t="s">
        <v>524</v>
      </c>
      <c r="N112" s="71" t="s">
        <v>736</v>
      </c>
      <c r="O112" s="67">
        <v>3</v>
      </c>
      <c r="P112" s="2">
        <v>11</v>
      </c>
      <c r="Q112" s="10" t="s">
        <v>714</v>
      </c>
      <c r="R112" s="9" t="s">
        <v>1</v>
      </c>
      <c r="S112" s="9" t="s">
        <v>194</v>
      </c>
      <c r="T112" s="71" t="s">
        <v>426</v>
      </c>
      <c r="U112" s="67">
        <v>6</v>
      </c>
      <c r="V112" s="2">
        <v>11</v>
      </c>
      <c r="W112" s="10" t="s">
        <v>727</v>
      </c>
      <c r="X112" s="9" t="s">
        <v>73</v>
      </c>
      <c r="Y112" s="9" t="s">
        <v>191</v>
      </c>
      <c r="Z112" s="71" t="s">
        <v>342</v>
      </c>
    </row>
    <row r="113" spans="1:26" x14ac:dyDescent="0.2">
      <c r="A113" s="10">
        <v>5</v>
      </c>
      <c r="B113" s="4">
        <v>12</v>
      </c>
      <c r="C113" s="10" t="s">
        <v>379</v>
      </c>
      <c r="D113" s="9" t="s">
        <v>180</v>
      </c>
      <c r="E113" s="9" t="s">
        <v>22</v>
      </c>
      <c r="F113" s="6" t="s">
        <v>566</v>
      </c>
      <c r="G113" s="4">
        <v>5</v>
      </c>
      <c r="I113" s="67">
        <v>5</v>
      </c>
      <c r="J113" s="2">
        <v>9</v>
      </c>
      <c r="K113" s="10" t="s">
        <v>707</v>
      </c>
      <c r="L113" s="9" t="s">
        <v>184</v>
      </c>
      <c r="M113" s="9" t="s">
        <v>320</v>
      </c>
      <c r="N113" s="71" t="s">
        <v>734</v>
      </c>
      <c r="O113" s="67">
        <v>3</v>
      </c>
      <c r="P113" s="2">
        <v>11</v>
      </c>
      <c r="Q113" s="10" t="s">
        <v>1042</v>
      </c>
      <c r="R113" s="9" t="s">
        <v>183</v>
      </c>
      <c r="S113" s="9" t="s">
        <v>320</v>
      </c>
      <c r="T113" s="71" t="s">
        <v>1041</v>
      </c>
      <c r="U113" s="67">
        <v>6</v>
      </c>
      <c r="V113" s="2">
        <v>11</v>
      </c>
      <c r="W113" s="10" t="s">
        <v>702</v>
      </c>
      <c r="X113" s="9" t="s">
        <v>1</v>
      </c>
      <c r="Y113" s="9" t="s">
        <v>199</v>
      </c>
      <c r="Z113" s="71" t="s">
        <v>780</v>
      </c>
    </row>
    <row r="114" spans="1:26" x14ac:dyDescent="0.2">
      <c r="A114" s="10"/>
      <c r="B114" s="10" t="s">
        <v>1197</v>
      </c>
      <c r="C114" s="10"/>
      <c r="D114" s="9"/>
      <c r="E114" s="9"/>
      <c r="F114" s="6"/>
      <c r="G114" s="4"/>
      <c r="I114" s="67">
        <v>5</v>
      </c>
      <c r="J114" s="2">
        <v>9</v>
      </c>
      <c r="K114" s="10" t="s">
        <v>699</v>
      </c>
      <c r="L114" s="9" t="s">
        <v>135</v>
      </c>
      <c r="M114" s="9" t="s">
        <v>197</v>
      </c>
      <c r="N114" s="71" t="s">
        <v>749</v>
      </c>
      <c r="O114" s="67">
        <v>8</v>
      </c>
      <c r="P114" s="2">
        <v>10</v>
      </c>
      <c r="Q114" s="10" t="s">
        <v>705</v>
      </c>
      <c r="R114" s="9" t="s">
        <v>1</v>
      </c>
      <c r="S114" s="9" t="s">
        <v>193</v>
      </c>
      <c r="T114" s="71" t="s">
        <v>604</v>
      </c>
      <c r="U114" s="67">
        <v>6</v>
      </c>
      <c r="V114" s="2">
        <v>11</v>
      </c>
      <c r="W114" s="10" t="s">
        <v>729</v>
      </c>
      <c r="X114" s="9" t="s">
        <v>183</v>
      </c>
      <c r="Y114" s="9" t="s">
        <v>144</v>
      </c>
      <c r="Z114" s="71" t="s">
        <v>343</v>
      </c>
    </row>
    <row r="115" spans="1:26" x14ac:dyDescent="0.2">
      <c r="A115" s="10"/>
      <c r="B115" s="10"/>
      <c r="C115" s="10"/>
      <c r="D115" s="9"/>
      <c r="E115" s="9"/>
      <c r="F115" s="6"/>
      <c r="G115" s="4"/>
      <c r="I115" s="67">
        <v>5</v>
      </c>
      <c r="J115" s="2">
        <v>9</v>
      </c>
      <c r="K115" s="10" t="s">
        <v>701</v>
      </c>
      <c r="L115" s="9" t="s">
        <v>1</v>
      </c>
      <c r="M115" s="9" t="s">
        <v>132</v>
      </c>
      <c r="N115" s="71" t="s">
        <v>742</v>
      </c>
      <c r="O115" s="67">
        <v>8</v>
      </c>
      <c r="P115" s="2">
        <v>10</v>
      </c>
      <c r="Q115" s="10" t="s">
        <v>699</v>
      </c>
      <c r="R115" s="9" t="s">
        <v>135</v>
      </c>
      <c r="S115" s="9" t="s">
        <v>132</v>
      </c>
      <c r="T115" s="71" t="s">
        <v>152</v>
      </c>
      <c r="U115" s="67">
        <v>6</v>
      </c>
      <c r="V115" s="2">
        <v>11</v>
      </c>
      <c r="W115" s="10" t="s">
        <v>725</v>
      </c>
      <c r="X115" s="9" t="s">
        <v>183</v>
      </c>
      <c r="Y115" s="9" t="s">
        <v>144</v>
      </c>
      <c r="Z115" s="71" t="s">
        <v>343</v>
      </c>
    </row>
    <row r="116" spans="1:26" x14ac:dyDescent="0.2">
      <c r="A116" s="10"/>
      <c r="B116" s="4"/>
      <c r="C116" s="10"/>
      <c r="D116" s="9"/>
      <c r="E116" s="9"/>
      <c r="F116" s="6"/>
      <c r="G116" s="4"/>
      <c r="I116" s="67">
        <v>5</v>
      </c>
      <c r="J116" s="2">
        <v>9</v>
      </c>
      <c r="K116" s="10" t="s">
        <v>702</v>
      </c>
      <c r="L116" s="9" t="s">
        <v>1</v>
      </c>
      <c r="M116" s="9" t="s">
        <v>139</v>
      </c>
      <c r="N116" s="71" t="s">
        <v>738</v>
      </c>
      <c r="O116" s="67">
        <v>8</v>
      </c>
      <c r="P116" s="2">
        <v>10</v>
      </c>
      <c r="Q116" s="10" t="s">
        <v>701</v>
      </c>
      <c r="R116" s="9" t="s">
        <v>1</v>
      </c>
      <c r="S116" s="9" t="s">
        <v>198</v>
      </c>
      <c r="T116" s="71" t="s">
        <v>681</v>
      </c>
      <c r="U116" s="67">
        <v>6</v>
      </c>
      <c r="V116" s="2">
        <v>11</v>
      </c>
      <c r="W116" s="10" t="s">
        <v>714</v>
      </c>
      <c r="X116" s="9" t="s">
        <v>1</v>
      </c>
      <c r="Y116" s="9" t="s">
        <v>144</v>
      </c>
      <c r="Z116" s="71" t="s">
        <v>571</v>
      </c>
    </row>
    <row r="117" spans="1:26" x14ac:dyDescent="0.2">
      <c r="A117" s="10"/>
      <c r="B117" s="4"/>
      <c r="C117" s="10"/>
      <c r="D117" s="9"/>
      <c r="E117" s="9"/>
      <c r="F117" s="6"/>
      <c r="G117" s="4"/>
      <c r="I117" s="67">
        <v>5</v>
      </c>
      <c r="J117" s="2">
        <v>9</v>
      </c>
      <c r="K117" s="10" t="s">
        <v>704</v>
      </c>
      <c r="L117" s="9" t="s">
        <v>179</v>
      </c>
      <c r="M117" s="9" t="s">
        <v>194</v>
      </c>
      <c r="N117" s="71" t="s">
        <v>732</v>
      </c>
      <c r="O117" s="67">
        <v>8</v>
      </c>
      <c r="P117" s="2">
        <v>10</v>
      </c>
      <c r="Q117" s="10" t="s">
        <v>379</v>
      </c>
      <c r="R117" s="9" t="s">
        <v>180</v>
      </c>
      <c r="S117" s="9" t="s">
        <v>144</v>
      </c>
      <c r="T117" s="71" t="s">
        <v>792</v>
      </c>
      <c r="U117" s="67">
        <v>6</v>
      </c>
      <c r="V117" s="2">
        <v>11</v>
      </c>
      <c r="W117" s="10" t="s">
        <v>730</v>
      </c>
      <c r="X117" s="9" t="s">
        <v>2</v>
      </c>
      <c r="Y117" s="9" t="s">
        <v>17</v>
      </c>
      <c r="Z117" s="71" t="s">
        <v>370</v>
      </c>
    </row>
    <row r="118" spans="1:26" x14ac:dyDescent="0.2">
      <c r="A118" s="10"/>
      <c r="B118" s="4"/>
      <c r="C118" s="10"/>
      <c r="D118" s="9"/>
      <c r="E118" s="9"/>
      <c r="F118" s="6"/>
      <c r="G118" s="4"/>
      <c r="I118" s="67">
        <v>5</v>
      </c>
      <c r="J118" s="2">
        <v>9</v>
      </c>
      <c r="K118" s="10" t="s">
        <v>856</v>
      </c>
      <c r="L118" s="9" t="s">
        <v>184</v>
      </c>
      <c r="M118" s="9" t="s">
        <v>199</v>
      </c>
      <c r="N118" s="71" t="s">
        <v>857</v>
      </c>
      <c r="O118" s="67">
        <v>8</v>
      </c>
      <c r="P118" s="2">
        <v>10</v>
      </c>
      <c r="Q118" s="10" t="s">
        <v>772</v>
      </c>
      <c r="R118" s="9" t="s">
        <v>107</v>
      </c>
      <c r="S118" s="9" t="s">
        <v>144</v>
      </c>
      <c r="T118" s="71" t="s">
        <v>785</v>
      </c>
      <c r="U118" s="67">
        <v>6</v>
      </c>
      <c r="V118" s="2">
        <v>11</v>
      </c>
      <c r="W118" s="10" t="s">
        <v>731</v>
      </c>
      <c r="X118" s="9" t="s">
        <v>180</v>
      </c>
      <c r="Y118" s="9" t="s">
        <v>144</v>
      </c>
      <c r="Z118" s="71" t="s">
        <v>750</v>
      </c>
    </row>
    <row r="119" spans="1:26" x14ac:dyDescent="0.2">
      <c r="A119" s="10"/>
      <c r="B119" s="7"/>
      <c r="C119" s="61"/>
      <c r="D119" s="61"/>
      <c r="E119" s="61"/>
      <c r="F119" s="61"/>
      <c r="O119" s="67">
        <v>8</v>
      </c>
      <c r="P119" s="2">
        <v>10</v>
      </c>
      <c r="Q119" s="10" t="s">
        <v>723</v>
      </c>
      <c r="R119" s="9" t="s">
        <v>186</v>
      </c>
      <c r="S119" s="9" t="s">
        <v>139</v>
      </c>
      <c r="T119" s="71" t="s">
        <v>647</v>
      </c>
      <c r="U119" s="67">
        <v>6</v>
      </c>
      <c r="V119" s="2">
        <v>11</v>
      </c>
      <c r="W119" s="10" t="s">
        <v>774</v>
      </c>
      <c r="X119" s="9" t="s">
        <v>1</v>
      </c>
      <c r="Y119" s="9" t="s">
        <v>198</v>
      </c>
      <c r="Z119" s="71" t="s">
        <v>429</v>
      </c>
    </row>
    <row r="120" spans="1:26" x14ac:dyDescent="0.2">
      <c r="A120" s="10"/>
      <c r="B120" s="7"/>
      <c r="C120" s="61"/>
      <c r="D120" s="61"/>
      <c r="E120" s="61"/>
      <c r="F120" s="61"/>
      <c r="O120" s="67">
        <v>8</v>
      </c>
      <c r="P120" s="2">
        <v>10</v>
      </c>
      <c r="Q120" s="10" t="s">
        <v>773</v>
      </c>
      <c r="R120" s="9" t="s">
        <v>135</v>
      </c>
      <c r="S120" s="9" t="s">
        <v>197</v>
      </c>
      <c r="T120" s="71" t="s">
        <v>602</v>
      </c>
      <c r="U120" s="67">
        <v>6</v>
      </c>
      <c r="V120" s="2">
        <v>11</v>
      </c>
      <c r="W120" s="10" t="s">
        <v>1022</v>
      </c>
      <c r="X120" s="9" t="s">
        <v>179</v>
      </c>
      <c r="Y120" s="9" t="s">
        <v>192</v>
      </c>
      <c r="Z120" s="71" t="s">
        <v>1023</v>
      </c>
    </row>
    <row r="121" spans="1:26" x14ac:dyDescent="0.2">
      <c r="A121" s="10"/>
      <c r="B121" s="7"/>
      <c r="C121" s="61"/>
      <c r="D121" s="61"/>
      <c r="E121" s="61"/>
      <c r="F121" s="61"/>
      <c r="O121" s="67">
        <v>8</v>
      </c>
      <c r="P121" s="4">
        <v>10</v>
      </c>
      <c r="Q121" s="10" t="s">
        <v>1025</v>
      </c>
      <c r="R121" s="9" t="s">
        <v>180</v>
      </c>
      <c r="S121" s="9" t="s">
        <v>192</v>
      </c>
      <c r="T121" s="71" t="s">
        <v>1111</v>
      </c>
    </row>
    <row r="122" spans="1:26" x14ac:dyDescent="0.2">
      <c r="A122" s="10"/>
      <c r="B122" s="7"/>
      <c r="C122" s="61"/>
      <c r="D122" s="61"/>
      <c r="E122" s="61"/>
      <c r="F122" s="61"/>
      <c r="O122" s="67">
        <v>8</v>
      </c>
      <c r="P122" s="54">
        <v>10</v>
      </c>
      <c r="Q122" s="12" t="s">
        <v>1120</v>
      </c>
      <c r="R122" s="11" t="s">
        <v>179</v>
      </c>
      <c r="S122" s="11" t="s">
        <v>320</v>
      </c>
      <c r="T122" s="74" t="s">
        <v>1144</v>
      </c>
    </row>
    <row r="123" spans="1:26" x14ac:dyDescent="0.2">
      <c r="A123" s="10"/>
      <c r="B123" s="7"/>
      <c r="C123" s="61"/>
      <c r="D123" s="61"/>
      <c r="E123" s="61"/>
      <c r="F123" s="61"/>
      <c r="O123" s="67">
        <v>8</v>
      </c>
      <c r="P123" s="86">
        <v>10</v>
      </c>
      <c r="Q123" s="12" t="s">
        <v>1233</v>
      </c>
      <c r="R123" s="11" t="s">
        <v>1</v>
      </c>
      <c r="S123" s="11" t="s">
        <v>188</v>
      </c>
      <c r="T123" s="74" t="s">
        <v>1234</v>
      </c>
    </row>
    <row r="124" spans="1:26" x14ac:dyDescent="0.2">
      <c r="A124" s="10"/>
      <c r="B124" s="7"/>
      <c r="C124" s="61"/>
      <c r="D124" s="61"/>
      <c r="E124" s="61"/>
      <c r="F124" s="61"/>
      <c r="O124" s="67">
        <v>8</v>
      </c>
      <c r="P124" s="86">
        <v>10</v>
      </c>
      <c r="Q124" s="12" t="s">
        <v>1241</v>
      </c>
      <c r="R124" s="11" t="s">
        <v>182</v>
      </c>
      <c r="S124" s="11" t="s">
        <v>320</v>
      </c>
      <c r="T124" s="74" t="s">
        <v>1242</v>
      </c>
    </row>
    <row r="125" spans="1:26" x14ac:dyDescent="0.2">
      <c r="B125" s="61"/>
      <c r="C125" s="61"/>
      <c r="D125" s="61"/>
      <c r="E125" s="61"/>
      <c r="F125" s="61"/>
    </row>
    <row r="126" spans="1:26" x14ac:dyDescent="0.2">
      <c r="A126" s="10"/>
      <c r="B126" s="7" t="s">
        <v>1256</v>
      </c>
      <c r="C126" s="10"/>
      <c r="D126" s="38" t="s">
        <v>225</v>
      </c>
      <c r="E126" s="38" t="s">
        <v>323</v>
      </c>
      <c r="F126" s="39" t="s">
        <v>312</v>
      </c>
      <c r="G126" s="39" t="s">
        <v>414</v>
      </c>
      <c r="I126" s="66"/>
      <c r="J126" s="7" t="s">
        <v>1243</v>
      </c>
      <c r="K126" s="10"/>
      <c r="L126" s="38" t="s">
        <v>225</v>
      </c>
      <c r="M126" s="38" t="s">
        <v>558</v>
      </c>
      <c r="N126" s="70" t="s">
        <v>312</v>
      </c>
      <c r="O126" s="66"/>
      <c r="P126" s="7" t="s">
        <v>1243</v>
      </c>
      <c r="Q126" s="10"/>
      <c r="R126" s="38" t="s">
        <v>225</v>
      </c>
      <c r="S126" s="38" t="s">
        <v>558</v>
      </c>
      <c r="T126" s="70" t="s">
        <v>312</v>
      </c>
      <c r="U126" s="66"/>
      <c r="V126" s="7" t="s">
        <v>1243</v>
      </c>
      <c r="W126" s="10"/>
      <c r="X126" s="38" t="s">
        <v>225</v>
      </c>
      <c r="Y126" s="38" t="s">
        <v>558</v>
      </c>
      <c r="Z126" s="70" t="s">
        <v>312</v>
      </c>
    </row>
    <row r="127" spans="1:26" x14ac:dyDescent="0.2">
      <c r="A127" s="10">
        <v>1</v>
      </c>
      <c r="B127" s="4">
        <v>15</v>
      </c>
      <c r="C127" s="10" t="s">
        <v>141</v>
      </c>
      <c r="D127" s="9" t="s">
        <v>135</v>
      </c>
      <c r="E127" s="9" t="s">
        <v>132</v>
      </c>
      <c r="F127" s="6" t="s">
        <v>152</v>
      </c>
      <c r="G127" s="4">
        <v>4</v>
      </c>
      <c r="I127" s="67">
        <v>1</v>
      </c>
      <c r="J127" s="2">
        <v>12</v>
      </c>
      <c r="K127" s="10" t="s">
        <v>699</v>
      </c>
      <c r="L127" s="9" t="s">
        <v>135</v>
      </c>
      <c r="M127" s="9" t="s">
        <v>199</v>
      </c>
      <c r="N127" s="71" t="s">
        <v>366</v>
      </c>
      <c r="O127" s="67">
        <v>1</v>
      </c>
      <c r="P127" s="2">
        <v>15</v>
      </c>
      <c r="Q127" s="10" t="s">
        <v>699</v>
      </c>
      <c r="R127" s="9" t="s">
        <v>135</v>
      </c>
      <c r="S127" s="9" t="s">
        <v>132</v>
      </c>
      <c r="T127" s="71" t="s">
        <v>152</v>
      </c>
      <c r="U127" s="67">
        <v>1</v>
      </c>
      <c r="V127" s="2">
        <v>13</v>
      </c>
      <c r="W127" s="10" t="s">
        <v>724</v>
      </c>
      <c r="X127" s="9" t="s">
        <v>73</v>
      </c>
      <c r="Y127" s="9" t="s">
        <v>191</v>
      </c>
      <c r="Z127" s="71" t="s">
        <v>342</v>
      </c>
    </row>
    <row r="128" spans="1:26" x14ac:dyDescent="0.2">
      <c r="A128" s="10">
        <v>2</v>
      </c>
      <c r="B128" s="4">
        <v>14</v>
      </c>
      <c r="C128" s="10" t="s">
        <v>124</v>
      </c>
      <c r="D128" s="9" t="s">
        <v>107</v>
      </c>
      <c r="E128" s="9" t="s">
        <v>320</v>
      </c>
      <c r="F128" s="13" t="s">
        <v>339</v>
      </c>
      <c r="G128" s="4">
        <v>4</v>
      </c>
      <c r="I128" s="67">
        <v>2</v>
      </c>
      <c r="J128" s="54">
        <v>11</v>
      </c>
      <c r="K128" s="12" t="s">
        <v>1141</v>
      </c>
      <c r="L128" s="11" t="s">
        <v>794</v>
      </c>
      <c r="M128" s="11" t="s">
        <v>191</v>
      </c>
      <c r="N128" s="74" t="s">
        <v>1142</v>
      </c>
      <c r="O128" s="67">
        <v>2</v>
      </c>
      <c r="P128" s="2">
        <v>14</v>
      </c>
      <c r="Q128" s="10" t="s">
        <v>713</v>
      </c>
      <c r="R128" s="9" t="s">
        <v>107</v>
      </c>
      <c r="S128" s="9" t="s">
        <v>320</v>
      </c>
      <c r="T128" s="71" t="s">
        <v>339</v>
      </c>
      <c r="U128" s="67">
        <v>1</v>
      </c>
      <c r="V128" s="2">
        <v>13</v>
      </c>
      <c r="W128" s="10" t="s">
        <v>725</v>
      </c>
      <c r="X128" s="9" t="s">
        <v>183</v>
      </c>
      <c r="Y128" s="9" t="s">
        <v>144</v>
      </c>
      <c r="Z128" s="71" t="s">
        <v>343</v>
      </c>
    </row>
    <row r="129" spans="1:26" x14ac:dyDescent="0.2">
      <c r="A129" s="10">
        <v>3</v>
      </c>
      <c r="B129" s="2">
        <v>13</v>
      </c>
      <c r="C129" s="76" t="s">
        <v>54</v>
      </c>
      <c r="D129" s="9" t="s">
        <v>181</v>
      </c>
      <c r="E129" s="9" t="s">
        <v>317</v>
      </c>
      <c r="F129" s="13" t="s">
        <v>340</v>
      </c>
      <c r="G129" s="4"/>
      <c r="I129" s="67">
        <v>3</v>
      </c>
      <c r="J129" s="2">
        <v>10</v>
      </c>
      <c r="K129" s="10" t="s">
        <v>700</v>
      </c>
      <c r="L129" s="9" t="s">
        <v>183</v>
      </c>
      <c r="M129" s="9" t="s">
        <v>524</v>
      </c>
      <c r="N129" s="71" t="s">
        <v>736</v>
      </c>
      <c r="O129" s="67">
        <v>3</v>
      </c>
      <c r="P129" s="2">
        <v>13</v>
      </c>
      <c r="Q129" s="10" t="s">
        <v>714</v>
      </c>
      <c r="R129" s="9" t="s">
        <v>1</v>
      </c>
      <c r="S129" s="9" t="s">
        <v>422</v>
      </c>
      <c r="T129" s="71" t="s">
        <v>423</v>
      </c>
      <c r="U129" s="67">
        <v>1</v>
      </c>
      <c r="V129" s="2">
        <v>13</v>
      </c>
      <c r="W129" s="10" t="s">
        <v>726</v>
      </c>
      <c r="X129" s="9" t="s">
        <v>180</v>
      </c>
      <c r="Y129" s="9" t="s">
        <v>199</v>
      </c>
      <c r="Z129" s="71" t="s">
        <v>154</v>
      </c>
    </row>
    <row r="130" spans="1:26" x14ac:dyDescent="0.2">
      <c r="A130" s="10">
        <v>3</v>
      </c>
      <c r="B130" s="4">
        <v>13</v>
      </c>
      <c r="C130" s="10" t="s">
        <v>75</v>
      </c>
      <c r="D130" s="9" t="s">
        <v>2</v>
      </c>
      <c r="E130" s="9" t="s">
        <v>190</v>
      </c>
      <c r="F130" s="13" t="s">
        <v>341</v>
      </c>
      <c r="G130" s="4">
        <v>4</v>
      </c>
      <c r="I130" s="67">
        <v>3</v>
      </c>
      <c r="J130" s="2">
        <v>10</v>
      </c>
      <c r="K130" s="10" t="s">
        <v>701</v>
      </c>
      <c r="L130" s="9" t="s">
        <v>1</v>
      </c>
      <c r="M130" s="9" t="s">
        <v>132</v>
      </c>
      <c r="N130" s="71" t="s">
        <v>737</v>
      </c>
      <c r="O130" s="67">
        <v>3</v>
      </c>
      <c r="P130" s="2">
        <v>13</v>
      </c>
      <c r="Q130" s="10" t="s">
        <v>714</v>
      </c>
      <c r="R130" s="9" t="s">
        <v>1</v>
      </c>
      <c r="S130" s="9" t="s">
        <v>194</v>
      </c>
      <c r="T130" s="71" t="s">
        <v>426</v>
      </c>
      <c r="U130" s="67">
        <v>1</v>
      </c>
      <c r="V130" s="2">
        <v>13</v>
      </c>
      <c r="W130" s="10" t="s">
        <v>714</v>
      </c>
      <c r="X130" s="9" t="s">
        <v>1</v>
      </c>
      <c r="Y130" s="9" t="s">
        <v>189</v>
      </c>
      <c r="Z130" s="71" t="s">
        <v>156</v>
      </c>
    </row>
    <row r="131" spans="1:26" x14ac:dyDescent="0.2">
      <c r="A131" s="10">
        <v>3</v>
      </c>
      <c r="B131" s="4">
        <v>13</v>
      </c>
      <c r="C131" s="10" t="s">
        <v>80</v>
      </c>
      <c r="D131" s="9" t="s">
        <v>179</v>
      </c>
      <c r="E131" s="9" t="s">
        <v>315</v>
      </c>
      <c r="F131" s="13" t="s">
        <v>329</v>
      </c>
      <c r="G131" s="4">
        <v>5</v>
      </c>
      <c r="I131" s="67">
        <v>3</v>
      </c>
      <c r="J131" s="2">
        <v>10</v>
      </c>
      <c r="K131" s="10" t="s">
        <v>702</v>
      </c>
      <c r="L131" s="9" t="s">
        <v>1</v>
      </c>
      <c r="M131" s="9" t="s">
        <v>139</v>
      </c>
      <c r="N131" s="71" t="s">
        <v>738</v>
      </c>
      <c r="O131" s="67">
        <v>3</v>
      </c>
      <c r="P131" s="86">
        <v>13</v>
      </c>
      <c r="Q131" s="12" t="s">
        <v>1022</v>
      </c>
      <c r="R131" s="11" t="s">
        <v>179</v>
      </c>
      <c r="S131" s="11" t="s">
        <v>524</v>
      </c>
      <c r="T131" s="78" t="s">
        <v>1238</v>
      </c>
      <c r="U131" s="67">
        <v>1</v>
      </c>
      <c r="V131" s="2">
        <v>13</v>
      </c>
      <c r="W131" s="10" t="s">
        <v>716</v>
      </c>
      <c r="X131" s="9" t="s">
        <v>1</v>
      </c>
      <c r="Y131" s="9" t="s">
        <v>198</v>
      </c>
      <c r="Z131" s="71" t="s">
        <v>429</v>
      </c>
    </row>
    <row r="132" spans="1:26" x14ac:dyDescent="0.2">
      <c r="A132" s="10">
        <v>3</v>
      </c>
      <c r="B132" s="4">
        <v>13</v>
      </c>
      <c r="C132" s="10" t="s">
        <v>82</v>
      </c>
      <c r="D132" s="9" t="s">
        <v>73</v>
      </c>
      <c r="E132" s="9" t="s">
        <v>191</v>
      </c>
      <c r="F132" s="13" t="s">
        <v>342</v>
      </c>
      <c r="G132" s="4">
        <v>5</v>
      </c>
      <c r="I132" s="67">
        <v>3</v>
      </c>
      <c r="J132" s="2">
        <v>10</v>
      </c>
      <c r="K132" s="10" t="s">
        <v>703</v>
      </c>
      <c r="L132" s="9" t="s">
        <v>1</v>
      </c>
      <c r="M132" s="9" t="s">
        <v>195</v>
      </c>
      <c r="N132" s="71" t="s">
        <v>747</v>
      </c>
      <c r="O132" s="67">
        <v>6</v>
      </c>
      <c r="P132" s="2">
        <v>12</v>
      </c>
      <c r="Q132" s="10" t="s">
        <v>715</v>
      </c>
      <c r="R132" s="9" t="s">
        <v>184</v>
      </c>
      <c r="S132" s="9" t="s">
        <v>524</v>
      </c>
      <c r="T132" s="71" t="s">
        <v>733</v>
      </c>
      <c r="U132" s="67">
        <v>6</v>
      </c>
      <c r="V132" s="2">
        <v>12</v>
      </c>
      <c r="W132" s="10" t="s">
        <v>727</v>
      </c>
      <c r="X132" s="9" t="s">
        <v>73</v>
      </c>
      <c r="Y132" s="9" t="s">
        <v>191</v>
      </c>
      <c r="Z132" s="71" t="s">
        <v>342</v>
      </c>
    </row>
    <row r="133" spans="1:26" x14ac:dyDescent="0.2">
      <c r="A133" s="10">
        <v>3</v>
      </c>
      <c r="B133" s="4">
        <v>13</v>
      </c>
      <c r="C133" s="10" t="s">
        <v>142</v>
      </c>
      <c r="D133" s="9" t="s">
        <v>183</v>
      </c>
      <c r="E133" s="9" t="s">
        <v>144</v>
      </c>
      <c r="F133" s="13" t="s">
        <v>343</v>
      </c>
      <c r="G133" s="4">
        <v>5</v>
      </c>
      <c r="I133" s="67">
        <v>3</v>
      </c>
      <c r="J133" s="2">
        <v>10</v>
      </c>
      <c r="K133" s="10" t="s">
        <v>704</v>
      </c>
      <c r="L133" s="9" t="s">
        <v>179</v>
      </c>
      <c r="M133" s="9" t="s">
        <v>194</v>
      </c>
      <c r="N133" s="71" t="s">
        <v>732</v>
      </c>
      <c r="O133" s="67">
        <v>6</v>
      </c>
      <c r="P133" s="2">
        <v>12</v>
      </c>
      <c r="Q133" s="10" t="s">
        <v>716</v>
      </c>
      <c r="R133" s="9" t="s">
        <v>1</v>
      </c>
      <c r="S133" s="9" t="s">
        <v>188</v>
      </c>
      <c r="T133" s="71" t="s">
        <v>410</v>
      </c>
      <c r="U133" s="67">
        <v>6</v>
      </c>
      <c r="V133" s="2">
        <v>12</v>
      </c>
      <c r="W133" s="10" t="s">
        <v>728</v>
      </c>
      <c r="X133" s="9" t="s">
        <v>182</v>
      </c>
      <c r="Y133" s="9" t="s">
        <v>144</v>
      </c>
      <c r="Z133" s="71" t="s">
        <v>339</v>
      </c>
    </row>
    <row r="134" spans="1:26" x14ac:dyDescent="0.2">
      <c r="A134" s="10">
        <v>3</v>
      </c>
      <c r="B134" s="4">
        <v>13</v>
      </c>
      <c r="C134" s="10" t="s">
        <v>158</v>
      </c>
      <c r="D134" s="9" t="s">
        <v>180</v>
      </c>
      <c r="E134" s="9" t="s">
        <v>199</v>
      </c>
      <c r="F134" s="6" t="s">
        <v>154</v>
      </c>
      <c r="G134" s="4">
        <v>5</v>
      </c>
      <c r="I134" s="67">
        <v>3</v>
      </c>
      <c r="J134" s="2">
        <v>10</v>
      </c>
      <c r="K134" s="10" t="s">
        <v>856</v>
      </c>
      <c r="L134" s="9" t="s">
        <v>184</v>
      </c>
      <c r="M134" s="9" t="s">
        <v>199</v>
      </c>
      <c r="N134" s="71" t="s">
        <v>857</v>
      </c>
      <c r="O134" s="67">
        <v>6</v>
      </c>
      <c r="P134" s="2">
        <v>12</v>
      </c>
      <c r="Q134" s="10" t="s">
        <v>717</v>
      </c>
      <c r="R134" s="9" t="s">
        <v>184</v>
      </c>
      <c r="S134" s="9" t="s">
        <v>22</v>
      </c>
      <c r="T134" s="71" t="s">
        <v>744</v>
      </c>
      <c r="U134" s="67">
        <v>6</v>
      </c>
      <c r="V134" s="2">
        <v>12</v>
      </c>
      <c r="W134" s="10" t="s">
        <v>729</v>
      </c>
      <c r="X134" s="9" t="s">
        <v>183</v>
      </c>
      <c r="Y134" s="9" t="s">
        <v>144</v>
      </c>
      <c r="Z134" s="71" t="s">
        <v>343</v>
      </c>
    </row>
    <row r="135" spans="1:26" x14ac:dyDescent="0.2">
      <c r="A135" s="10">
        <v>3</v>
      </c>
      <c r="B135" s="4">
        <v>13</v>
      </c>
      <c r="C135" s="10" t="s">
        <v>157</v>
      </c>
      <c r="D135" s="9" t="s">
        <v>321</v>
      </c>
      <c r="E135" s="9" t="s">
        <v>189</v>
      </c>
      <c r="F135" s="6" t="s">
        <v>156</v>
      </c>
      <c r="G135" s="4">
        <v>5</v>
      </c>
      <c r="I135" s="67">
        <v>9</v>
      </c>
      <c r="J135" s="2">
        <v>9</v>
      </c>
      <c r="K135" s="10" t="s">
        <v>705</v>
      </c>
      <c r="L135" s="9" t="s">
        <v>1</v>
      </c>
      <c r="M135" s="9" t="s">
        <v>198</v>
      </c>
      <c r="N135" s="71" t="s">
        <v>639</v>
      </c>
      <c r="O135" s="67">
        <v>6</v>
      </c>
      <c r="P135" s="54">
        <v>12</v>
      </c>
      <c r="Q135" s="12" t="s">
        <v>1120</v>
      </c>
      <c r="R135" s="11" t="s">
        <v>179</v>
      </c>
      <c r="S135" s="11" t="s">
        <v>320</v>
      </c>
      <c r="T135" s="74" t="s">
        <v>1144</v>
      </c>
      <c r="U135" s="67">
        <v>6</v>
      </c>
      <c r="V135" s="2">
        <v>12</v>
      </c>
      <c r="W135" s="10" t="s">
        <v>721</v>
      </c>
      <c r="X135" s="9" t="s">
        <v>209</v>
      </c>
      <c r="Y135" s="9" t="s">
        <v>477</v>
      </c>
      <c r="Z135" s="71" t="s">
        <v>748</v>
      </c>
    </row>
    <row r="136" spans="1:26" x14ac:dyDescent="0.2">
      <c r="A136" s="10">
        <v>3</v>
      </c>
      <c r="B136" s="4">
        <v>13</v>
      </c>
      <c r="C136" s="10" t="s">
        <v>157</v>
      </c>
      <c r="D136" s="9" t="s">
        <v>1</v>
      </c>
      <c r="E136" s="9" t="s">
        <v>422</v>
      </c>
      <c r="F136" s="6" t="s">
        <v>423</v>
      </c>
      <c r="G136" s="4">
        <v>4</v>
      </c>
      <c r="I136" s="67">
        <v>9</v>
      </c>
      <c r="J136" s="2">
        <v>9</v>
      </c>
      <c r="K136" s="10" t="s">
        <v>706</v>
      </c>
      <c r="L136" s="9" t="s">
        <v>2</v>
      </c>
      <c r="M136" s="9" t="s">
        <v>196</v>
      </c>
      <c r="N136" s="71" t="s">
        <v>739</v>
      </c>
      <c r="O136" s="67">
        <v>10</v>
      </c>
      <c r="P136" s="2">
        <v>11</v>
      </c>
      <c r="Q136" s="10" t="s">
        <v>718</v>
      </c>
      <c r="R136" s="9" t="s">
        <v>183</v>
      </c>
      <c r="S136" s="9" t="s">
        <v>198</v>
      </c>
      <c r="T136" s="71" t="s">
        <v>734</v>
      </c>
      <c r="U136" s="67">
        <v>6</v>
      </c>
      <c r="V136" s="2">
        <v>12</v>
      </c>
      <c r="W136" s="10" t="s">
        <v>730</v>
      </c>
      <c r="X136" s="9" t="s">
        <v>2</v>
      </c>
      <c r="Y136" s="9" t="s">
        <v>17</v>
      </c>
      <c r="Z136" s="71" t="s">
        <v>370</v>
      </c>
    </row>
    <row r="137" spans="1:26" x14ac:dyDescent="0.2">
      <c r="A137" s="10">
        <v>3</v>
      </c>
      <c r="B137" s="4">
        <v>13</v>
      </c>
      <c r="C137" s="10" t="s">
        <v>157</v>
      </c>
      <c r="D137" s="9" t="s">
        <v>1</v>
      </c>
      <c r="E137" s="9" t="s">
        <v>194</v>
      </c>
      <c r="F137" s="6" t="s">
        <v>426</v>
      </c>
      <c r="G137" s="4">
        <v>4</v>
      </c>
      <c r="I137" s="67">
        <v>9</v>
      </c>
      <c r="J137" s="2">
        <v>9</v>
      </c>
      <c r="K137" s="10" t="s">
        <v>707</v>
      </c>
      <c r="L137" s="9" t="s">
        <v>184</v>
      </c>
      <c r="M137" s="9" t="s">
        <v>320</v>
      </c>
      <c r="N137" s="71" t="s">
        <v>734</v>
      </c>
      <c r="O137" s="67">
        <v>10</v>
      </c>
      <c r="P137" s="2">
        <v>11</v>
      </c>
      <c r="Q137" s="10" t="s">
        <v>702</v>
      </c>
      <c r="R137" s="9" t="s">
        <v>1</v>
      </c>
      <c r="S137" s="9" t="s">
        <v>477</v>
      </c>
      <c r="T137" s="71" t="s">
        <v>741</v>
      </c>
      <c r="U137" s="67">
        <v>6</v>
      </c>
      <c r="V137" s="2">
        <v>12</v>
      </c>
      <c r="W137" s="10" t="s">
        <v>731</v>
      </c>
      <c r="X137" s="9" t="s">
        <v>180</v>
      </c>
      <c r="Y137" s="9" t="s">
        <v>144</v>
      </c>
      <c r="Z137" s="71" t="s">
        <v>750</v>
      </c>
    </row>
    <row r="138" spans="1:26" x14ac:dyDescent="0.2">
      <c r="A138" s="10">
        <v>3</v>
      </c>
      <c r="B138" s="4">
        <v>13</v>
      </c>
      <c r="C138" s="10" t="s">
        <v>428</v>
      </c>
      <c r="D138" s="9" t="s">
        <v>1</v>
      </c>
      <c r="E138" s="9" t="s">
        <v>198</v>
      </c>
      <c r="F138" s="6" t="s">
        <v>429</v>
      </c>
      <c r="G138" s="4">
        <v>5</v>
      </c>
      <c r="I138" s="67">
        <v>9</v>
      </c>
      <c r="J138" s="2">
        <v>9</v>
      </c>
      <c r="K138" s="10" t="s">
        <v>708</v>
      </c>
      <c r="L138" s="9" t="s">
        <v>2</v>
      </c>
      <c r="M138" s="9" t="s">
        <v>191</v>
      </c>
      <c r="N138" s="71" t="s">
        <v>740</v>
      </c>
      <c r="O138" s="67">
        <v>10</v>
      </c>
      <c r="P138" s="2">
        <v>11</v>
      </c>
      <c r="Q138" s="10" t="s">
        <v>719</v>
      </c>
      <c r="R138" s="9" t="s">
        <v>180</v>
      </c>
      <c r="S138" s="9" t="s">
        <v>198</v>
      </c>
      <c r="T138" s="71" t="s">
        <v>343</v>
      </c>
      <c r="U138" s="67">
        <v>6</v>
      </c>
      <c r="V138" s="2">
        <v>12</v>
      </c>
      <c r="W138" s="10" t="s">
        <v>379</v>
      </c>
      <c r="X138" s="9" t="s">
        <v>180</v>
      </c>
      <c r="Y138" s="9" t="s">
        <v>22</v>
      </c>
      <c r="Z138" s="71" t="s">
        <v>566</v>
      </c>
    </row>
    <row r="139" spans="1:26" x14ac:dyDescent="0.2">
      <c r="A139" s="10">
        <v>3</v>
      </c>
      <c r="B139" s="86">
        <v>13</v>
      </c>
      <c r="C139" s="12" t="s">
        <v>1022</v>
      </c>
      <c r="D139" s="11" t="s">
        <v>179</v>
      </c>
      <c r="E139" s="11" t="s">
        <v>524</v>
      </c>
      <c r="F139" s="41" t="s">
        <v>1238</v>
      </c>
      <c r="G139" s="14">
        <v>4</v>
      </c>
      <c r="I139" s="67">
        <v>9</v>
      </c>
      <c r="J139" s="2">
        <v>9</v>
      </c>
      <c r="K139" s="10" t="s">
        <v>709</v>
      </c>
      <c r="L139" s="9" t="s">
        <v>184</v>
      </c>
      <c r="M139" s="9" t="s">
        <v>198</v>
      </c>
      <c r="N139" s="71" t="s">
        <v>741</v>
      </c>
      <c r="O139" s="67">
        <v>10</v>
      </c>
      <c r="P139" s="2">
        <v>11</v>
      </c>
      <c r="Q139" s="10" t="s">
        <v>701</v>
      </c>
      <c r="R139" s="9" t="s">
        <v>1</v>
      </c>
      <c r="S139" s="9" t="s">
        <v>198</v>
      </c>
      <c r="T139" s="71" t="s">
        <v>681</v>
      </c>
      <c r="U139" s="67">
        <v>6</v>
      </c>
      <c r="V139" s="2">
        <v>12</v>
      </c>
      <c r="W139" s="10" t="s">
        <v>1022</v>
      </c>
      <c r="X139" s="9" t="s">
        <v>179</v>
      </c>
      <c r="Y139" s="9" t="s">
        <v>192</v>
      </c>
      <c r="Z139" s="71" t="s">
        <v>1023</v>
      </c>
    </row>
    <row r="140" spans="1:26" x14ac:dyDescent="0.2">
      <c r="A140" s="10"/>
      <c r="B140" s="4"/>
      <c r="C140" s="10"/>
      <c r="D140" s="9"/>
      <c r="E140" s="9"/>
      <c r="F140" s="6"/>
      <c r="G140" s="4"/>
      <c r="I140" s="67">
        <v>9</v>
      </c>
      <c r="J140" s="2">
        <v>9</v>
      </c>
      <c r="K140" s="10" t="s">
        <v>701</v>
      </c>
      <c r="L140" s="9" t="s">
        <v>1</v>
      </c>
      <c r="M140" s="9" t="s">
        <v>194</v>
      </c>
      <c r="N140" s="71" t="s">
        <v>561</v>
      </c>
      <c r="O140" s="67">
        <v>10</v>
      </c>
      <c r="P140" s="2">
        <v>11</v>
      </c>
      <c r="Q140" s="10" t="s">
        <v>720</v>
      </c>
      <c r="R140" s="9" t="s">
        <v>2</v>
      </c>
      <c r="S140" s="9" t="s">
        <v>187</v>
      </c>
      <c r="T140" s="71" t="s">
        <v>743</v>
      </c>
    </row>
    <row r="141" spans="1:26" x14ac:dyDescent="0.2">
      <c r="A141" s="10"/>
      <c r="B141" s="4"/>
      <c r="C141" s="10"/>
      <c r="D141" s="9"/>
      <c r="E141" s="9"/>
      <c r="F141" s="6"/>
      <c r="G141" s="4"/>
      <c r="I141" s="67">
        <v>9</v>
      </c>
      <c r="J141" s="2">
        <v>9</v>
      </c>
      <c r="K141" s="10" t="s">
        <v>699</v>
      </c>
      <c r="L141" s="9" t="s">
        <v>135</v>
      </c>
      <c r="M141" s="9" t="s">
        <v>197</v>
      </c>
      <c r="N141" s="71" t="s">
        <v>749</v>
      </c>
      <c r="O141" s="67">
        <v>10</v>
      </c>
      <c r="P141" s="2">
        <v>11</v>
      </c>
      <c r="Q141" s="10" t="s">
        <v>721</v>
      </c>
      <c r="R141" s="9" t="s">
        <v>209</v>
      </c>
      <c r="S141" s="9" t="s">
        <v>199</v>
      </c>
      <c r="T141" s="71" t="s">
        <v>745</v>
      </c>
    </row>
    <row r="142" spans="1:26" x14ac:dyDescent="0.2">
      <c r="A142" s="10"/>
      <c r="B142" s="4"/>
      <c r="C142" s="10"/>
      <c r="D142" s="9"/>
      <c r="E142" s="9"/>
      <c r="F142" s="6"/>
      <c r="G142" s="4"/>
      <c r="I142" s="67">
        <v>9</v>
      </c>
      <c r="J142" s="2">
        <v>9</v>
      </c>
      <c r="K142" s="10" t="s">
        <v>701</v>
      </c>
      <c r="L142" s="9" t="s">
        <v>1</v>
      </c>
      <c r="M142" s="9" t="s">
        <v>132</v>
      </c>
      <c r="N142" s="71" t="s">
        <v>742</v>
      </c>
      <c r="O142" s="67">
        <v>10</v>
      </c>
      <c r="P142" s="2">
        <v>11</v>
      </c>
      <c r="Q142" s="10" t="s">
        <v>721</v>
      </c>
      <c r="R142" s="9" t="s">
        <v>209</v>
      </c>
      <c r="S142" s="9" t="s">
        <v>199</v>
      </c>
      <c r="T142" s="71" t="s">
        <v>674</v>
      </c>
    </row>
    <row r="143" spans="1:26" x14ac:dyDescent="0.2">
      <c r="A143" s="10"/>
      <c r="B143" s="4"/>
      <c r="C143" s="10"/>
      <c r="D143" s="9"/>
      <c r="E143" s="9"/>
      <c r="F143" s="6"/>
      <c r="G143" s="4"/>
      <c r="I143" s="67">
        <v>9</v>
      </c>
      <c r="J143" s="2">
        <v>9</v>
      </c>
      <c r="K143" s="10" t="s">
        <v>710</v>
      </c>
      <c r="L143" s="9" t="s">
        <v>2</v>
      </c>
      <c r="M143" s="9" t="s">
        <v>144</v>
      </c>
      <c r="N143" s="71" t="s">
        <v>737</v>
      </c>
      <c r="O143" s="67">
        <v>10</v>
      </c>
      <c r="P143" s="2">
        <v>11</v>
      </c>
      <c r="Q143" s="10" t="s">
        <v>714</v>
      </c>
      <c r="R143" s="9" t="s">
        <v>1</v>
      </c>
      <c r="S143" s="9" t="s">
        <v>524</v>
      </c>
      <c r="T143" s="71" t="s">
        <v>735</v>
      </c>
    </row>
    <row r="144" spans="1:26" x14ac:dyDescent="0.2">
      <c r="A144" s="10"/>
      <c r="B144" s="4"/>
      <c r="C144" s="10"/>
      <c r="D144" s="9"/>
      <c r="E144" s="9"/>
      <c r="F144" s="6"/>
      <c r="G144" s="4"/>
      <c r="I144" s="67">
        <v>9</v>
      </c>
      <c r="J144" s="2">
        <v>9</v>
      </c>
      <c r="K144" s="10" t="s">
        <v>702</v>
      </c>
      <c r="L144" s="9" t="s">
        <v>1</v>
      </c>
      <c r="M144" s="9" t="s">
        <v>139</v>
      </c>
      <c r="N144" s="71" t="s">
        <v>743</v>
      </c>
      <c r="O144" s="67">
        <v>10</v>
      </c>
      <c r="P144" s="2">
        <v>11</v>
      </c>
      <c r="Q144" s="69" t="s">
        <v>722</v>
      </c>
      <c r="R144" s="9" t="s">
        <v>182</v>
      </c>
      <c r="S144" s="9" t="s">
        <v>191</v>
      </c>
      <c r="T144" s="71" t="s">
        <v>746</v>
      </c>
    </row>
    <row r="145" spans="1:26" x14ac:dyDescent="0.2">
      <c r="A145" s="10"/>
      <c r="B145" s="4"/>
      <c r="C145" s="10"/>
      <c r="D145" s="9"/>
      <c r="E145" s="9"/>
      <c r="F145" s="6"/>
      <c r="G145" s="4"/>
      <c r="I145" s="67">
        <v>9</v>
      </c>
      <c r="J145" s="2">
        <v>9</v>
      </c>
      <c r="K145" s="10" t="s">
        <v>379</v>
      </c>
      <c r="L145" s="9" t="s">
        <v>180</v>
      </c>
      <c r="M145" s="9" t="s">
        <v>524</v>
      </c>
      <c r="N145" s="71" t="s">
        <v>430</v>
      </c>
      <c r="O145" s="67">
        <v>10</v>
      </c>
      <c r="P145" s="2">
        <v>11</v>
      </c>
      <c r="Q145" s="10" t="s">
        <v>723</v>
      </c>
      <c r="R145" s="9" t="s">
        <v>186</v>
      </c>
      <c r="S145" s="9" t="s">
        <v>139</v>
      </c>
      <c r="T145" s="71" t="s">
        <v>647</v>
      </c>
    </row>
    <row r="146" spans="1:26" x14ac:dyDescent="0.2">
      <c r="A146" s="10"/>
      <c r="B146" s="4"/>
      <c r="C146" s="10"/>
      <c r="D146" s="9"/>
      <c r="E146" s="9"/>
      <c r="F146" s="6"/>
      <c r="G146" s="4"/>
      <c r="I146" s="67">
        <v>9</v>
      </c>
      <c r="J146" s="2">
        <v>9</v>
      </c>
      <c r="K146" s="10" t="s">
        <v>711</v>
      </c>
      <c r="L146" s="9" t="s">
        <v>107</v>
      </c>
      <c r="M146" s="9" t="s">
        <v>187</v>
      </c>
      <c r="N146" s="71" t="s">
        <v>480</v>
      </c>
      <c r="O146" s="67">
        <v>10</v>
      </c>
      <c r="P146" s="2">
        <v>11</v>
      </c>
      <c r="Q146" s="10" t="s">
        <v>1042</v>
      </c>
      <c r="R146" s="9" t="s">
        <v>183</v>
      </c>
      <c r="S146" s="9" t="s">
        <v>320</v>
      </c>
      <c r="T146" s="71" t="s">
        <v>1041</v>
      </c>
    </row>
    <row r="147" spans="1:26" x14ac:dyDescent="0.2">
      <c r="A147" s="10"/>
      <c r="B147" s="4"/>
      <c r="C147" s="10"/>
      <c r="D147" s="9"/>
      <c r="E147" s="9"/>
      <c r="F147" s="6"/>
      <c r="G147" s="4"/>
      <c r="I147" s="67">
        <v>9</v>
      </c>
      <c r="J147" s="2">
        <v>9</v>
      </c>
      <c r="K147" s="10" t="s">
        <v>712</v>
      </c>
      <c r="L147" s="9" t="s">
        <v>179</v>
      </c>
      <c r="M147" s="9" t="s">
        <v>22</v>
      </c>
      <c r="N147" s="71" t="s">
        <v>642</v>
      </c>
    </row>
    <row r="148" spans="1:26" x14ac:dyDescent="0.2">
      <c r="A148" s="10"/>
      <c r="B148" s="4"/>
      <c r="C148" s="10"/>
      <c r="D148" s="9"/>
      <c r="E148" s="9"/>
      <c r="F148" s="6"/>
      <c r="G148" s="4"/>
      <c r="I148" s="67">
        <v>9</v>
      </c>
      <c r="J148" s="2">
        <v>9</v>
      </c>
      <c r="K148" s="76" t="s">
        <v>1031</v>
      </c>
      <c r="L148" s="9" t="s">
        <v>185</v>
      </c>
      <c r="M148" s="9" t="s">
        <v>26</v>
      </c>
      <c r="N148" s="93" t="s">
        <v>1032</v>
      </c>
    </row>
    <row r="149" spans="1:26" x14ac:dyDescent="0.2">
      <c r="A149" s="10"/>
    </row>
    <row r="150" spans="1:26" x14ac:dyDescent="0.2">
      <c r="A150" s="10"/>
      <c r="B150" s="7" t="s">
        <v>1257</v>
      </c>
      <c r="C150" s="1"/>
      <c r="D150" s="38" t="s">
        <v>225</v>
      </c>
      <c r="E150" s="38" t="s">
        <v>323</v>
      </c>
      <c r="F150" s="39" t="s">
        <v>312</v>
      </c>
      <c r="G150" s="39" t="s">
        <v>414</v>
      </c>
      <c r="I150" s="66"/>
      <c r="J150" s="7" t="s">
        <v>1244</v>
      </c>
      <c r="K150" s="10"/>
      <c r="L150" s="38" t="s">
        <v>225</v>
      </c>
      <c r="M150" s="38" t="s">
        <v>558</v>
      </c>
      <c r="N150" s="70" t="s">
        <v>312</v>
      </c>
      <c r="O150" s="66"/>
      <c r="P150" s="7" t="s">
        <v>1244</v>
      </c>
      <c r="Q150" s="10"/>
      <c r="R150" s="38" t="s">
        <v>225</v>
      </c>
      <c r="S150" s="38" t="s">
        <v>558</v>
      </c>
      <c r="T150" s="70" t="s">
        <v>312</v>
      </c>
      <c r="U150" s="66"/>
      <c r="V150" s="7" t="s">
        <v>1244</v>
      </c>
      <c r="W150" s="10"/>
      <c r="X150" s="38" t="s">
        <v>225</v>
      </c>
      <c r="Y150" s="38" t="s">
        <v>558</v>
      </c>
      <c r="Z150" s="70" t="s">
        <v>312</v>
      </c>
    </row>
    <row r="151" spans="1:26" ht="13.9" customHeight="1" x14ac:dyDescent="0.2">
      <c r="A151" s="10">
        <v>1</v>
      </c>
      <c r="B151" s="21">
        <v>38</v>
      </c>
      <c r="C151" s="10" t="s">
        <v>201</v>
      </c>
      <c r="D151" s="9" t="s">
        <v>107</v>
      </c>
      <c r="E151" s="9" t="s">
        <v>195</v>
      </c>
      <c r="F151" s="6" t="s">
        <v>369</v>
      </c>
      <c r="G151" s="4">
        <v>5</v>
      </c>
      <c r="H151" s="9"/>
      <c r="I151" s="67">
        <v>1</v>
      </c>
      <c r="J151" s="21">
        <v>29.5</v>
      </c>
      <c r="K151" s="10" t="s">
        <v>688</v>
      </c>
      <c r="L151" s="9" t="s">
        <v>179</v>
      </c>
      <c r="M151" s="9" t="s">
        <v>196</v>
      </c>
      <c r="N151" s="71" t="s">
        <v>563</v>
      </c>
      <c r="O151" s="67">
        <v>1</v>
      </c>
      <c r="P151" s="21">
        <v>33</v>
      </c>
      <c r="Q151" s="10" t="s">
        <v>625</v>
      </c>
      <c r="R151" s="9" t="s">
        <v>107</v>
      </c>
      <c r="S151" s="9" t="s">
        <v>197</v>
      </c>
      <c r="T151" s="71" t="s">
        <v>360</v>
      </c>
      <c r="U151" s="67">
        <v>1</v>
      </c>
      <c r="V151" s="21">
        <v>38</v>
      </c>
      <c r="W151" s="10" t="s">
        <v>625</v>
      </c>
      <c r="X151" s="9" t="s">
        <v>107</v>
      </c>
      <c r="Y151" s="9" t="s">
        <v>195</v>
      </c>
      <c r="Z151" s="71" t="s">
        <v>369</v>
      </c>
    </row>
    <row r="152" spans="1:26" ht="13.9" customHeight="1" x14ac:dyDescent="0.2">
      <c r="A152" s="10">
        <v>2</v>
      </c>
      <c r="B152" s="21">
        <v>37</v>
      </c>
      <c r="C152" s="10" t="s">
        <v>437</v>
      </c>
      <c r="D152" s="9" t="s">
        <v>179</v>
      </c>
      <c r="E152" s="9" t="s">
        <v>524</v>
      </c>
      <c r="F152" s="6" t="s">
        <v>525</v>
      </c>
      <c r="G152" s="4">
        <v>5</v>
      </c>
      <c r="H152" s="9"/>
      <c r="I152" s="67">
        <v>2</v>
      </c>
      <c r="J152" s="21">
        <v>28.5</v>
      </c>
      <c r="K152" s="10" t="s">
        <v>689</v>
      </c>
      <c r="L152" s="9" t="s">
        <v>184</v>
      </c>
      <c r="M152" s="9" t="s">
        <v>188</v>
      </c>
      <c r="N152" s="71" t="s">
        <v>559</v>
      </c>
      <c r="O152" s="67">
        <v>1</v>
      </c>
      <c r="P152" s="21">
        <v>33</v>
      </c>
      <c r="Q152" s="10" t="s">
        <v>625</v>
      </c>
      <c r="R152" s="9" t="s">
        <v>107</v>
      </c>
      <c r="S152" s="9" t="s">
        <v>197</v>
      </c>
      <c r="T152" s="71" t="s">
        <v>361</v>
      </c>
      <c r="U152" s="67">
        <v>2</v>
      </c>
      <c r="V152" s="21">
        <v>37</v>
      </c>
      <c r="W152" s="10" t="s">
        <v>692</v>
      </c>
      <c r="X152" s="9" t="s">
        <v>179</v>
      </c>
      <c r="Y152" s="9" t="s">
        <v>524</v>
      </c>
      <c r="Z152" s="71" t="s">
        <v>525</v>
      </c>
    </row>
    <row r="153" spans="1:26" ht="13.9" customHeight="1" x14ac:dyDescent="0.2">
      <c r="A153" s="10">
        <v>3</v>
      </c>
      <c r="B153" s="21">
        <v>36</v>
      </c>
      <c r="C153" s="10" t="s">
        <v>201</v>
      </c>
      <c r="D153" s="9" t="s">
        <v>107</v>
      </c>
      <c r="E153" s="9" t="s">
        <v>314</v>
      </c>
      <c r="F153" s="6" t="s">
        <v>366</v>
      </c>
      <c r="G153" s="4">
        <v>5</v>
      </c>
      <c r="H153" s="9"/>
      <c r="I153" s="67">
        <v>3</v>
      </c>
      <c r="J153" s="21">
        <v>28</v>
      </c>
      <c r="K153" s="10" t="s">
        <v>625</v>
      </c>
      <c r="L153" s="9" t="s">
        <v>107</v>
      </c>
      <c r="M153" s="9" t="s">
        <v>188</v>
      </c>
      <c r="N153" s="71" t="s">
        <v>567</v>
      </c>
      <c r="O153" s="67">
        <v>1</v>
      </c>
      <c r="P153" s="56">
        <v>33</v>
      </c>
      <c r="Q153" s="12" t="s">
        <v>1139</v>
      </c>
      <c r="R153" s="11" t="s">
        <v>107</v>
      </c>
      <c r="S153" s="11" t="s">
        <v>314</v>
      </c>
      <c r="T153" s="78" t="s">
        <v>1140</v>
      </c>
      <c r="U153" s="67">
        <v>3</v>
      </c>
      <c r="V153" s="21">
        <v>36</v>
      </c>
      <c r="W153" s="10" t="s">
        <v>625</v>
      </c>
      <c r="X153" s="9" t="s">
        <v>107</v>
      </c>
      <c r="Y153" s="9" t="s">
        <v>194</v>
      </c>
      <c r="Z153" s="71" t="s">
        <v>366</v>
      </c>
    </row>
    <row r="154" spans="1:26" ht="13.9" customHeight="1" x14ac:dyDescent="0.2">
      <c r="A154" s="10">
        <v>3</v>
      </c>
      <c r="B154" s="21">
        <v>36</v>
      </c>
      <c r="C154" s="10" t="s">
        <v>201</v>
      </c>
      <c r="D154" s="9" t="s">
        <v>107</v>
      </c>
      <c r="E154" s="9" t="s">
        <v>196</v>
      </c>
      <c r="F154" s="6" t="s">
        <v>375</v>
      </c>
      <c r="G154" s="4">
        <v>5</v>
      </c>
      <c r="H154" s="9"/>
      <c r="I154" s="67">
        <v>4</v>
      </c>
      <c r="J154" s="21">
        <v>26.5</v>
      </c>
      <c r="K154" s="10" t="s">
        <v>689</v>
      </c>
      <c r="L154" s="9" t="s">
        <v>184</v>
      </c>
      <c r="M154" s="9" t="s">
        <v>189</v>
      </c>
      <c r="N154" s="71" t="s">
        <v>564</v>
      </c>
      <c r="O154" s="67">
        <v>4</v>
      </c>
      <c r="P154" s="21">
        <v>32.5</v>
      </c>
      <c r="Q154" s="10" t="s">
        <v>619</v>
      </c>
      <c r="R154" s="9" t="s">
        <v>2</v>
      </c>
      <c r="S154" s="9" t="s">
        <v>477</v>
      </c>
      <c r="T154" s="71" t="s">
        <v>478</v>
      </c>
      <c r="U154" s="67">
        <v>3</v>
      </c>
      <c r="V154" s="21">
        <v>36</v>
      </c>
      <c r="W154" s="10" t="s">
        <v>625</v>
      </c>
      <c r="X154" s="9" t="s">
        <v>107</v>
      </c>
      <c r="Y154" s="9" t="s">
        <v>196</v>
      </c>
      <c r="Z154" s="71" t="s">
        <v>375</v>
      </c>
    </row>
    <row r="155" spans="1:26" ht="13.9" customHeight="1" x14ac:dyDescent="0.2">
      <c r="A155" s="10">
        <v>5</v>
      </c>
      <c r="B155" s="21">
        <v>34.5</v>
      </c>
      <c r="C155" s="10" t="s">
        <v>201</v>
      </c>
      <c r="D155" s="9" t="s">
        <v>107</v>
      </c>
      <c r="E155" s="9" t="s">
        <v>188</v>
      </c>
      <c r="F155" s="6" t="s">
        <v>362</v>
      </c>
      <c r="G155" s="4">
        <v>5</v>
      </c>
      <c r="H155" s="9"/>
      <c r="I155" s="67">
        <v>4</v>
      </c>
      <c r="J155" s="88">
        <v>26.5</v>
      </c>
      <c r="K155" s="12" t="s">
        <v>1034</v>
      </c>
      <c r="L155" s="11" t="s">
        <v>184</v>
      </c>
      <c r="M155" s="11" t="s">
        <v>198</v>
      </c>
      <c r="N155" s="78" t="s">
        <v>1220</v>
      </c>
      <c r="O155" s="67">
        <v>5</v>
      </c>
      <c r="P155" s="21">
        <v>30.5</v>
      </c>
      <c r="Q155" s="10" t="s">
        <v>1046</v>
      </c>
      <c r="R155" s="9" t="s">
        <v>179</v>
      </c>
      <c r="S155" s="9" t="s">
        <v>199</v>
      </c>
      <c r="T155" s="71" t="s">
        <v>1047</v>
      </c>
      <c r="U155" s="67">
        <v>5</v>
      </c>
      <c r="V155" s="21">
        <v>34.5</v>
      </c>
      <c r="W155" s="10" t="s">
        <v>625</v>
      </c>
      <c r="X155" s="9" t="s">
        <v>107</v>
      </c>
      <c r="Y155" s="9" t="s">
        <v>188</v>
      </c>
      <c r="Z155" s="71" t="s">
        <v>362</v>
      </c>
    </row>
    <row r="156" spans="1:26" ht="13.9" customHeight="1" x14ac:dyDescent="0.2">
      <c r="A156" s="10">
        <v>6</v>
      </c>
      <c r="B156" s="21">
        <v>34</v>
      </c>
      <c r="C156" s="10" t="s">
        <v>201</v>
      </c>
      <c r="D156" s="9" t="s">
        <v>107</v>
      </c>
      <c r="E156" s="9" t="s">
        <v>187</v>
      </c>
      <c r="F156" s="6" t="s">
        <v>376</v>
      </c>
      <c r="G156" s="4">
        <v>5</v>
      </c>
      <c r="H156" s="9"/>
      <c r="I156" s="67">
        <v>6</v>
      </c>
      <c r="J156" s="21">
        <v>26</v>
      </c>
      <c r="K156" s="10" t="s">
        <v>690</v>
      </c>
      <c r="L156" s="9" t="s">
        <v>2</v>
      </c>
      <c r="M156" s="9" t="s">
        <v>193</v>
      </c>
      <c r="N156" s="71" t="s">
        <v>152</v>
      </c>
      <c r="O156" s="67">
        <v>6</v>
      </c>
      <c r="P156" s="21">
        <v>30</v>
      </c>
      <c r="Q156" s="10" t="s">
        <v>689</v>
      </c>
      <c r="R156" s="9" t="s">
        <v>184</v>
      </c>
      <c r="S156" s="9" t="s">
        <v>189</v>
      </c>
      <c r="T156" s="71" t="s">
        <v>573</v>
      </c>
      <c r="U156" s="67">
        <v>6</v>
      </c>
      <c r="V156" s="21">
        <v>34</v>
      </c>
      <c r="W156" s="10" t="s">
        <v>625</v>
      </c>
      <c r="X156" s="9" t="s">
        <v>107</v>
      </c>
      <c r="Y156" s="9" t="s">
        <v>187</v>
      </c>
      <c r="Z156" s="71" t="s">
        <v>376</v>
      </c>
    </row>
    <row r="157" spans="1:26" ht="13.9" customHeight="1" x14ac:dyDescent="0.2">
      <c r="A157" s="10">
        <v>7</v>
      </c>
      <c r="B157" s="21">
        <v>33.5</v>
      </c>
      <c r="C157" s="10" t="s">
        <v>201</v>
      </c>
      <c r="D157" s="9" t="s">
        <v>107</v>
      </c>
      <c r="E157" s="9" t="s">
        <v>198</v>
      </c>
      <c r="F157" s="6" t="s">
        <v>367</v>
      </c>
      <c r="G157" s="4">
        <v>5</v>
      </c>
      <c r="H157" s="9"/>
      <c r="I157" s="67">
        <v>7</v>
      </c>
      <c r="J157" s="21">
        <v>25.5</v>
      </c>
      <c r="K157" s="10" t="s">
        <v>625</v>
      </c>
      <c r="L157" s="9" t="s">
        <v>107</v>
      </c>
      <c r="M157" s="9" t="s">
        <v>199</v>
      </c>
      <c r="N157" s="71" t="s">
        <v>565</v>
      </c>
      <c r="O157" s="67">
        <v>7</v>
      </c>
      <c r="P157" s="21">
        <v>29.5</v>
      </c>
      <c r="Q157" s="10" t="s">
        <v>688</v>
      </c>
      <c r="R157" s="9" t="s">
        <v>179</v>
      </c>
      <c r="S157" s="9" t="s">
        <v>193</v>
      </c>
      <c r="T157" s="71" t="s">
        <v>570</v>
      </c>
      <c r="U157" s="67">
        <v>7</v>
      </c>
      <c r="V157" s="21">
        <v>33.5</v>
      </c>
      <c r="W157" s="10" t="s">
        <v>625</v>
      </c>
      <c r="X157" s="9" t="s">
        <v>107</v>
      </c>
      <c r="Y157" s="9" t="s">
        <v>198</v>
      </c>
      <c r="Z157" s="71" t="s">
        <v>367</v>
      </c>
    </row>
    <row r="158" spans="1:26" ht="13.9" customHeight="1" x14ac:dyDescent="0.2">
      <c r="A158" s="10">
        <v>8</v>
      </c>
      <c r="B158" s="21">
        <v>33</v>
      </c>
      <c r="C158" s="10" t="s">
        <v>201</v>
      </c>
      <c r="D158" s="9" t="s">
        <v>107</v>
      </c>
      <c r="E158" s="9" t="s">
        <v>197</v>
      </c>
      <c r="F158" s="6" t="s">
        <v>360</v>
      </c>
      <c r="G158" s="4">
        <v>4</v>
      </c>
      <c r="H158" s="9"/>
      <c r="I158" s="67">
        <v>8</v>
      </c>
      <c r="J158" s="21">
        <v>25</v>
      </c>
      <c r="K158" s="10" t="s">
        <v>625</v>
      </c>
      <c r="L158" s="9" t="s">
        <v>107</v>
      </c>
      <c r="M158" s="9" t="s">
        <v>194</v>
      </c>
      <c r="N158" s="71" t="s">
        <v>560</v>
      </c>
      <c r="O158" s="67">
        <v>7</v>
      </c>
      <c r="P158" s="21">
        <v>29.5</v>
      </c>
      <c r="Q158" s="10" t="s">
        <v>692</v>
      </c>
      <c r="R158" s="9" t="s">
        <v>179</v>
      </c>
      <c r="S158" s="9" t="s">
        <v>20</v>
      </c>
      <c r="T158" s="71" t="s">
        <v>574</v>
      </c>
      <c r="U158" s="67">
        <v>8</v>
      </c>
      <c r="V158" s="88">
        <v>33</v>
      </c>
      <c r="W158" s="12" t="s">
        <v>1125</v>
      </c>
      <c r="X158" s="11" t="s">
        <v>179</v>
      </c>
      <c r="Y158" s="11" t="s">
        <v>524</v>
      </c>
      <c r="Z158" s="78" t="s">
        <v>1238</v>
      </c>
    </row>
    <row r="159" spans="1:26" ht="13.9" customHeight="1" x14ac:dyDescent="0.2">
      <c r="A159" s="10">
        <v>8</v>
      </c>
      <c r="B159" s="21">
        <v>33</v>
      </c>
      <c r="C159" s="10" t="s">
        <v>201</v>
      </c>
      <c r="D159" s="9" t="s">
        <v>107</v>
      </c>
      <c r="E159" s="9" t="s">
        <v>197</v>
      </c>
      <c r="F159" s="6" t="s">
        <v>361</v>
      </c>
      <c r="G159" s="4">
        <v>4</v>
      </c>
      <c r="H159" s="9"/>
      <c r="I159" s="67">
        <v>9</v>
      </c>
      <c r="J159" s="21">
        <v>24.5</v>
      </c>
      <c r="K159" s="10" t="s">
        <v>619</v>
      </c>
      <c r="L159" s="9" t="s">
        <v>2</v>
      </c>
      <c r="M159" s="9" t="s">
        <v>320</v>
      </c>
      <c r="N159" s="71" t="s">
        <v>698</v>
      </c>
      <c r="O159" s="67">
        <v>9</v>
      </c>
      <c r="P159" s="21">
        <v>29</v>
      </c>
      <c r="Q159" s="10" t="s">
        <v>693</v>
      </c>
      <c r="R159" s="9" t="s">
        <v>181</v>
      </c>
      <c r="S159" s="9" t="s">
        <v>139</v>
      </c>
      <c r="T159" s="71" t="s">
        <v>572</v>
      </c>
      <c r="U159" s="67">
        <v>9</v>
      </c>
      <c r="V159" s="21">
        <v>32.5</v>
      </c>
      <c r="W159" s="10" t="s">
        <v>1043</v>
      </c>
      <c r="X159" s="9" t="s">
        <v>107</v>
      </c>
      <c r="Y159" s="9" t="s">
        <v>422</v>
      </c>
      <c r="Z159" s="71" t="s">
        <v>1041</v>
      </c>
    </row>
    <row r="160" spans="1:26" ht="13.9" customHeight="1" x14ac:dyDescent="0.2">
      <c r="A160" s="57">
        <v>10</v>
      </c>
      <c r="B160" s="56">
        <v>33</v>
      </c>
      <c r="C160" s="12" t="s">
        <v>1139</v>
      </c>
      <c r="D160" s="11" t="s">
        <v>107</v>
      </c>
      <c r="E160" s="11" t="s">
        <v>314</v>
      </c>
      <c r="F160" s="41" t="s">
        <v>1140</v>
      </c>
      <c r="G160" s="14">
        <v>4</v>
      </c>
      <c r="H160" s="9"/>
      <c r="I160" s="67">
        <v>9</v>
      </c>
      <c r="J160" s="21">
        <v>24.5</v>
      </c>
      <c r="K160" s="10" t="s">
        <v>609</v>
      </c>
      <c r="L160" s="9" t="s">
        <v>2</v>
      </c>
      <c r="M160" s="9" t="s">
        <v>198</v>
      </c>
      <c r="N160" s="71" t="s">
        <v>532</v>
      </c>
      <c r="O160" s="67">
        <v>9</v>
      </c>
      <c r="P160" s="21">
        <v>29</v>
      </c>
      <c r="Q160" s="10" t="s">
        <v>625</v>
      </c>
      <c r="R160" s="9" t="s">
        <v>107</v>
      </c>
      <c r="S160" s="9" t="s">
        <v>194</v>
      </c>
      <c r="T160" s="71" t="s">
        <v>575</v>
      </c>
      <c r="U160" s="67">
        <v>10</v>
      </c>
      <c r="V160" s="21">
        <v>32</v>
      </c>
      <c r="W160" s="69" t="s">
        <v>695</v>
      </c>
      <c r="X160" s="9" t="s">
        <v>107</v>
      </c>
      <c r="Y160" s="9" t="s">
        <v>193</v>
      </c>
      <c r="Z160" s="71" t="s">
        <v>420</v>
      </c>
    </row>
    <row r="161" spans="1:26" x14ac:dyDescent="0.2">
      <c r="A161" s="10">
        <v>10</v>
      </c>
      <c r="B161" s="88">
        <v>33</v>
      </c>
      <c r="C161" s="12" t="s">
        <v>1125</v>
      </c>
      <c r="D161" s="11" t="s">
        <v>179</v>
      </c>
      <c r="E161" s="11" t="s">
        <v>524</v>
      </c>
      <c r="F161" s="41" t="s">
        <v>1238</v>
      </c>
      <c r="G161" s="14">
        <v>5</v>
      </c>
      <c r="I161" s="67"/>
      <c r="J161" s="21">
        <v>24</v>
      </c>
      <c r="K161" s="10" t="s">
        <v>691</v>
      </c>
      <c r="L161" s="9" t="s">
        <v>1</v>
      </c>
      <c r="M161" s="9" t="s">
        <v>194</v>
      </c>
      <c r="N161" s="71" t="s">
        <v>697</v>
      </c>
      <c r="O161" s="67">
        <v>9</v>
      </c>
      <c r="P161" s="21">
        <v>29</v>
      </c>
      <c r="Q161" s="10" t="s">
        <v>694</v>
      </c>
      <c r="R161" s="9" t="s">
        <v>180</v>
      </c>
      <c r="S161" s="9" t="s">
        <v>189</v>
      </c>
      <c r="T161" s="13" t="s">
        <v>569</v>
      </c>
      <c r="U161" s="67">
        <v>10</v>
      </c>
      <c r="V161" s="21">
        <v>32</v>
      </c>
      <c r="W161" s="10" t="s">
        <v>696</v>
      </c>
      <c r="X161" s="9" t="s">
        <v>180</v>
      </c>
      <c r="Y161" s="9" t="s">
        <v>17</v>
      </c>
      <c r="Z161" s="71" t="s">
        <v>434</v>
      </c>
    </row>
    <row r="162" spans="1:26" x14ac:dyDescent="0.2">
      <c r="A162" s="10"/>
      <c r="B162" s="21"/>
      <c r="C162" s="10"/>
      <c r="D162" s="9"/>
      <c r="E162" s="9"/>
      <c r="F162" s="6"/>
      <c r="G162" s="4"/>
      <c r="I162" s="67"/>
      <c r="J162" s="21">
        <v>24</v>
      </c>
      <c r="K162" s="10" t="s">
        <v>625</v>
      </c>
      <c r="L162" s="9" t="s">
        <v>107</v>
      </c>
      <c r="M162" s="9" t="s">
        <v>198</v>
      </c>
      <c r="N162" s="71" t="s">
        <v>566</v>
      </c>
      <c r="O162" s="10"/>
      <c r="P162" s="21"/>
      <c r="Q162" s="10"/>
      <c r="R162" s="9"/>
      <c r="S162" s="9"/>
      <c r="T162" s="13"/>
      <c r="U162" s="67">
        <v>10</v>
      </c>
      <c r="V162" s="21">
        <v>32</v>
      </c>
      <c r="W162" s="10" t="s">
        <v>619</v>
      </c>
      <c r="X162" s="9" t="s">
        <v>2</v>
      </c>
      <c r="Y162" s="9" t="s">
        <v>193</v>
      </c>
      <c r="Z162" s="71" t="s">
        <v>645</v>
      </c>
    </row>
    <row r="163" spans="1:26" x14ac:dyDescent="0.2">
      <c r="P163" s="21"/>
      <c r="Q163" s="10"/>
      <c r="R163" s="9"/>
      <c r="S163" s="9"/>
      <c r="T163" s="13"/>
    </row>
    <row r="164" spans="1:26" x14ac:dyDescent="0.2">
      <c r="B164" s="5" t="s">
        <v>288</v>
      </c>
    </row>
    <row r="166" spans="1:26" x14ac:dyDescent="0.2">
      <c r="A166" s="112" t="s">
        <v>813</v>
      </c>
      <c r="B166" s="112"/>
      <c r="C166" s="112"/>
      <c r="D166" s="112"/>
      <c r="E166" s="112"/>
      <c r="F166" s="112"/>
      <c r="G166" s="112"/>
      <c r="H166" s="112"/>
    </row>
    <row r="167" spans="1:26" x14ac:dyDescent="0.2">
      <c r="A167" s="112" t="s">
        <v>301</v>
      </c>
      <c r="B167" s="112"/>
      <c r="C167" s="112"/>
      <c r="D167" s="112"/>
      <c r="E167" s="112"/>
      <c r="F167" s="112"/>
      <c r="G167" s="112"/>
      <c r="H167" s="112"/>
    </row>
    <row r="168" spans="1:26" x14ac:dyDescent="0.2">
      <c r="B168" s="7" t="s">
        <v>1245</v>
      </c>
      <c r="D168" s="38" t="s">
        <v>225</v>
      </c>
      <c r="E168" s="38" t="s">
        <v>323</v>
      </c>
      <c r="F168" s="39" t="s">
        <v>312</v>
      </c>
      <c r="G168" s="39" t="s">
        <v>414</v>
      </c>
      <c r="H168" s="39" t="s">
        <v>836</v>
      </c>
    </row>
    <row r="169" spans="1:26" x14ac:dyDescent="0.2">
      <c r="B169" s="73" t="s">
        <v>775</v>
      </c>
    </row>
    <row r="170" spans="1:26" x14ac:dyDescent="0.2">
      <c r="A170" s="10">
        <v>1</v>
      </c>
      <c r="B170" s="51">
        <v>0.9</v>
      </c>
      <c r="C170" s="10" t="s">
        <v>632</v>
      </c>
      <c r="D170" s="9" t="s">
        <v>2</v>
      </c>
      <c r="E170" s="9" t="s">
        <v>477</v>
      </c>
      <c r="F170" s="6" t="s">
        <v>832</v>
      </c>
      <c r="G170" s="4">
        <v>3</v>
      </c>
      <c r="H170" s="99" t="s">
        <v>806</v>
      </c>
    </row>
    <row r="171" spans="1:26" x14ac:dyDescent="0.2">
      <c r="A171" s="10">
        <v>1</v>
      </c>
      <c r="B171" s="87">
        <v>0.9</v>
      </c>
      <c r="C171" s="12" t="s">
        <v>1219</v>
      </c>
      <c r="D171" s="11" t="s">
        <v>1</v>
      </c>
      <c r="E171" s="11" t="s">
        <v>196</v>
      </c>
      <c r="F171" s="41" t="s">
        <v>1218</v>
      </c>
      <c r="G171" s="14">
        <v>3</v>
      </c>
      <c r="H171" s="100" t="s">
        <v>806</v>
      </c>
    </row>
    <row r="172" spans="1:26" x14ac:dyDescent="0.2">
      <c r="A172" s="10">
        <v>1</v>
      </c>
      <c r="B172" s="87">
        <v>0.9</v>
      </c>
      <c r="C172" s="98" t="s">
        <v>1221</v>
      </c>
      <c r="D172" s="11" t="s">
        <v>2</v>
      </c>
      <c r="E172" s="11" t="s">
        <v>17</v>
      </c>
      <c r="F172" s="41" t="s">
        <v>1222</v>
      </c>
      <c r="G172" s="14">
        <v>5</v>
      </c>
      <c r="H172" s="100" t="s">
        <v>806</v>
      </c>
    </row>
    <row r="173" spans="1:26" x14ac:dyDescent="0.2">
      <c r="A173" s="10">
        <v>4</v>
      </c>
      <c r="B173" s="51">
        <v>0.85699999999999998</v>
      </c>
      <c r="C173" s="10" t="s">
        <v>1022</v>
      </c>
      <c r="D173" s="9" t="s">
        <v>179</v>
      </c>
      <c r="E173" s="9" t="s">
        <v>191</v>
      </c>
      <c r="F173" s="6" t="s">
        <v>1088</v>
      </c>
      <c r="G173" s="4">
        <v>3</v>
      </c>
      <c r="H173" s="99" t="s">
        <v>1089</v>
      </c>
    </row>
    <row r="174" spans="1:26" x14ac:dyDescent="0.2">
      <c r="A174" s="10">
        <v>5</v>
      </c>
      <c r="B174" s="51">
        <v>0.84599999999999997</v>
      </c>
      <c r="C174" s="10" t="s">
        <v>728</v>
      </c>
      <c r="D174" s="9" t="s">
        <v>182</v>
      </c>
      <c r="E174" s="9" t="s">
        <v>487</v>
      </c>
      <c r="F174" s="6" t="s">
        <v>828</v>
      </c>
      <c r="G174" s="4">
        <v>3</v>
      </c>
      <c r="H174" s="99" t="s">
        <v>807</v>
      </c>
    </row>
    <row r="175" spans="1:26" x14ac:dyDescent="0.2">
      <c r="A175" s="10">
        <v>6</v>
      </c>
      <c r="B175" s="51">
        <v>0.83299999999999996</v>
      </c>
      <c r="C175" s="10" t="s">
        <v>801</v>
      </c>
      <c r="D175" s="9" t="s">
        <v>180</v>
      </c>
      <c r="E175" s="9" t="s">
        <v>198</v>
      </c>
      <c r="F175" s="6" t="s">
        <v>559</v>
      </c>
      <c r="G175" s="4">
        <v>4</v>
      </c>
      <c r="H175" s="99" t="s">
        <v>808</v>
      </c>
    </row>
    <row r="176" spans="1:26" x14ac:dyDescent="0.2">
      <c r="A176" s="10">
        <v>6</v>
      </c>
      <c r="B176" s="51">
        <v>0.83299999999999996</v>
      </c>
      <c r="C176" s="10" t="s">
        <v>1048</v>
      </c>
      <c r="D176" s="9" t="s">
        <v>186</v>
      </c>
      <c r="E176" s="9" t="s">
        <v>187</v>
      </c>
      <c r="F176" s="6" t="s">
        <v>1049</v>
      </c>
      <c r="G176" s="4">
        <v>3</v>
      </c>
      <c r="H176" s="99" t="s">
        <v>808</v>
      </c>
    </row>
    <row r="177" spans="1:8" x14ac:dyDescent="0.2">
      <c r="A177" s="10">
        <v>6</v>
      </c>
      <c r="B177" s="51">
        <v>0.83299999999999996</v>
      </c>
      <c r="C177" s="76" t="s">
        <v>770</v>
      </c>
      <c r="D177" s="9" t="s">
        <v>185</v>
      </c>
      <c r="E177" s="9" t="s">
        <v>191</v>
      </c>
      <c r="F177" s="6" t="s">
        <v>833</v>
      </c>
      <c r="G177" s="4">
        <v>4</v>
      </c>
      <c r="H177" s="99" t="s">
        <v>809</v>
      </c>
    </row>
    <row r="178" spans="1:8" x14ac:dyDescent="0.2">
      <c r="A178" s="10">
        <v>9</v>
      </c>
      <c r="B178" s="51">
        <v>0.82399999999999995</v>
      </c>
      <c r="C178" s="76" t="s">
        <v>437</v>
      </c>
      <c r="D178" s="9" t="s">
        <v>179</v>
      </c>
      <c r="E178" s="9" t="s">
        <v>422</v>
      </c>
      <c r="F178" s="6" t="s">
        <v>850</v>
      </c>
      <c r="G178" s="4">
        <v>3</v>
      </c>
      <c r="H178" s="99" t="s">
        <v>851</v>
      </c>
    </row>
    <row r="179" spans="1:8" x14ac:dyDescent="0.2">
      <c r="A179" s="10">
        <v>10</v>
      </c>
      <c r="B179" s="51">
        <v>0.81799999999999995</v>
      </c>
      <c r="C179" s="10" t="s">
        <v>803</v>
      </c>
      <c r="D179" s="9" t="s">
        <v>181</v>
      </c>
      <c r="E179" s="9" t="s">
        <v>196</v>
      </c>
      <c r="F179" s="6" t="s">
        <v>834</v>
      </c>
      <c r="G179" s="4">
        <v>3</v>
      </c>
      <c r="H179" s="99" t="s">
        <v>811</v>
      </c>
    </row>
    <row r="180" spans="1:8" x14ac:dyDescent="0.2">
      <c r="A180" s="10">
        <v>10</v>
      </c>
      <c r="B180" s="51">
        <v>0.81799999999999995</v>
      </c>
      <c r="C180" s="10" t="s">
        <v>801</v>
      </c>
      <c r="D180" s="9" t="s">
        <v>180</v>
      </c>
      <c r="E180" s="9" t="s">
        <v>189</v>
      </c>
      <c r="F180" s="6" t="s">
        <v>367</v>
      </c>
      <c r="G180" s="4">
        <v>5</v>
      </c>
      <c r="H180" s="99" t="s">
        <v>811</v>
      </c>
    </row>
    <row r="181" spans="1:8" x14ac:dyDescent="0.2">
      <c r="A181" s="10">
        <v>10</v>
      </c>
      <c r="B181" s="51">
        <v>0.81799999999999995</v>
      </c>
      <c r="C181" s="10" t="s">
        <v>804</v>
      </c>
      <c r="D181" s="9" t="s">
        <v>135</v>
      </c>
      <c r="E181" s="9" t="s">
        <v>192</v>
      </c>
      <c r="F181" s="6" t="s">
        <v>829</v>
      </c>
      <c r="G181" s="4">
        <v>3</v>
      </c>
      <c r="H181" s="99" t="s">
        <v>811</v>
      </c>
    </row>
    <row r="182" spans="1:8" x14ac:dyDescent="0.2">
      <c r="A182" s="10">
        <v>10</v>
      </c>
      <c r="B182" s="51">
        <v>0.81799999999999995</v>
      </c>
      <c r="C182" s="10" t="s">
        <v>1101</v>
      </c>
      <c r="D182" s="9" t="s">
        <v>135</v>
      </c>
      <c r="E182" s="9" t="s">
        <v>524</v>
      </c>
      <c r="F182" s="6" t="s">
        <v>1102</v>
      </c>
      <c r="G182" s="4">
        <v>3</v>
      </c>
      <c r="H182" s="99" t="s">
        <v>811</v>
      </c>
    </row>
    <row r="183" spans="1:8" x14ac:dyDescent="0.2">
      <c r="A183" s="10">
        <v>10</v>
      </c>
      <c r="B183" s="51">
        <v>0.81799999999999995</v>
      </c>
      <c r="C183" s="10" t="s">
        <v>802</v>
      </c>
      <c r="D183" s="9" t="s">
        <v>135</v>
      </c>
      <c r="E183" s="9" t="s">
        <v>197</v>
      </c>
      <c r="F183" s="6" t="s">
        <v>749</v>
      </c>
      <c r="G183" s="4">
        <v>3</v>
      </c>
      <c r="H183" s="99" t="s">
        <v>810</v>
      </c>
    </row>
    <row r="185" spans="1:8" x14ac:dyDescent="0.2">
      <c r="A185" s="112" t="s">
        <v>798</v>
      </c>
      <c r="B185" s="112"/>
      <c r="C185" s="112"/>
      <c r="D185" s="112"/>
      <c r="E185" s="112"/>
      <c r="F185" s="112"/>
      <c r="G185" s="112"/>
      <c r="H185" s="112"/>
    </row>
    <row r="186" spans="1:8" x14ac:dyDescent="0.2">
      <c r="A186" s="75"/>
      <c r="B186" s="7" t="s">
        <v>1245</v>
      </c>
      <c r="D186" s="38" t="s">
        <v>225</v>
      </c>
      <c r="E186" s="38" t="s">
        <v>323</v>
      </c>
      <c r="F186" s="39" t="s">
        <v>312</v>
      </c>
      <c r="G186" s="39"/>
      <c r="H186" s="39" t="s">
        <v>836</v>
      </c>
    </row>
    <row r="187" spans="1:8" x14ac:dyDescent="0.2">
      <c r="A187" s="10">
        <v>1</v>
      </c>
      <c r="B187" s="51">
        <v>0.9</v>
      </c>
      <c r="C187" s="10" t="s">
        <v>632</v>
      </c>
      <c r="D187" s="9" t="s">
        <v>2</v>
      </c>
      <c r="E187" s="9" t="s">
        <v>477</v>
      </c>
      <c r="F187" s="6" t="s">
        <v>832</v>
      </c>
      <c r="H187" s="99" t="s">
        <v>806</v>
      </c>
    </row>
    <row r="188" spans="1:8" x14ac:dyDescent="0.2">
      <c r="A188" s="10">
        <v>1</v>
      </c>
      <c r="B188" s="87">
        <v>0.9</v>
      </c>
      <c r="C188" s="12" t="s">
        <v>1219</v>
      </c>
      <c r="D188" s="11" t="s">
        <v>1</v>
      </c>
      <c r="E188" s="11" t="s">
        <v>196</v>
      </c>
      <c r="F188" s="41" t="s">
        <v>1218</v>
      </c>
      <c r="G188" s="14"/>
      <c r="H188" s="100" t="s">
        <v>806</v>
      </c>
    </row>
    <row r="189" spans="1:8" x14ac:dyDescent="0.2">
      <c r="A189" s="10">
        <v>3</v>
      </c>
      <c r="B189" s="51">
        <v>0.85699999999999998</v>
      </c>
      <c r="C189" s="10" t="s">
        <v>1022</v>
      </c>
      <c r="D189" s="9" t="s">
        <v>179</v>
      </c>
      <c r="E189" s="9" t="s">
        <v>191</v>
      </c>
      <c r="F189" s="6" t="s">
        <v>1088</v>
      </c>
      <c r="G189" s="4"/>
      <c r="H189" s="99" t="s">
        <v>1089</v>
      </c>
    </row>
    <row r="190" spans="1:8" x14ac:dyDescent="0.2">
      <c r="A190" s="10">
        <v>4</v>
      </c>
      <c r="B190" s="51">
        <v>0.84599999999999997</v>
      </c>
      <c r="C190" s="10" t="s">
        <v>728</v>
      </c>
      <c r="D190" s="9" t="s">
        <v>182</v>
      </c>
      <c r="E190" s="9" t="s">
        <v>487</v>
      </c>
      <c r="F190" s="6" t="s">
        <v>828</v>
      </c>
      <c r="H190" s="99" t="s">
        <v>807</v>
      </c>
    </row>
    <row r="191" spans="1:8" x14ac:dyDescent="0.2">
      <c r="A191" s="10">
        <v>5</v>
      </c>
      <c r="B191" s="51">
        <v>0.83299999999999996</v>
      </c>
      <c r="C191" s="10" t="s">
        <v>1048</v>
      </c>
      <c r="D191" s="9" t="s">
        <v>186</v>
      </c>
      <c r="E191" s="9" t="s">
        <v>187</v>
      </c>
      <c r="F191" s="6" t="s">
        <v>1049</v>
      </c>
      <c r="G191" s="4"/>
      <c r="H191" s="99" t="s">
        <v>808</v>
      </c>
    </row>
    <row r="192" spans="1:8" x14ac:dyDescent="0.2">
      <c r="A192" s="10">
        <v>6</v>
      </c>
      <c r="B192" s="51">
        <v>0.82399999999999995</v>
      </c>
      <c r="C192" s="76" t="s">
        <v>437</v>
      </c>
      <c r="D192" s="9" t="s">
        <v>179</v>
      </c>
      <c r="E192" s="9" t="s">
        <v>422</v>
      </c>
      <c r="F192" s="6" t="s">
        <v>850</v>
      </c>
      <c r="G192" s="4"/>
      <c r="H192" s="99" t="s">
        <v>851</v>
      </c>
    </row>
    <row r="193" spans="1:8" x14ac:dyDescent="0.2">
      <c r="A193" s="10">
        <v>7</v>
      </c>
      <c r="B193" s="51">
        <v>0.81799999999999995</v>
      </c>
      <c r="C193" s="10" t="s">
        <v>803</v>
      </c>
      <c r="D193" s="9" t="s">
        <v>181</v>
      </c>
      <c r="E193" s="9" t="s">
        <v>196</v>
      </c>
      <c r="F193" s="6" t="s">
        <v>834</v>
      </c>
      <c r="H193" s="99" t="s">
        <v>811</v>
      </c>
    </row>
    <row r="194" spans="1:8" x14ac:dyDescent="0.2">
      <c r="A194" s="10">
        <v>7</v>
      </c>
      <c r="B194" s="51">
        <v>0.81799999999999995</v>
      </c>
      <c r="C194" s="10" t="s">
        <v>804</v>
      </c>
      <c r="D194" s="9" t="s">
        <v>135</v>
      </c>
      <c r="E194" s="9" t="s">
        <v>192</v>
      </c>
      <c r="F194" s="6" t="s">
        <v>829</v>
      </c>
      <c r="H194" s="99" t="s">
        <v>811</v>
      </c>
    </row>
    <row r="195" spans="1:8" x14ac:dyDescent="0.2">
      <c r="A195" s="10">
        <v>7</v>
      </c>
      <c r="B195" s="51">
        <v>0.81799999999999995</v>
      </c>
      <c r="C195" s="10" t="s">
        <v>1101</v>
      </c>
      <c r="D195" s="9" t="s">
        <v>135</v>
      </c>
      <c r="E195" s="9" t="s">
        <v>524</v>
      </c>
      <c r="F195" s="6" t="s">
        <v>1102</v>
      </c>
      <c r="G195" s="4"/>
      <c r="H195" s="99" t="s">
        <v>811</v>
      </c>
    </row>
    <row r="196" spans="1:8" x14ac:dyDescent="0.2">
      <c r="A196" s="10">
        <v>7</v>
      </c>
      <c r="B196" s="51">
        <v>0.81799999999999995</v>
      </c>
      <c r="C196" s="10" t="s">
        <v>802</v>
      </c>
      <c r="D196" s="9" t="s">
        <v>135</v>
      </c>
      <c r="E196" s="9" t="s">
        <v>197</v>
      </c>
      <c r="F196" s="6" t="s">
        <v>749</v>
      </c>
      <c r="H196" s="99" t="s">
        <v>810</v>
      </c>
    </row>
    <row r="198" spans="1:8" x14ac:dyDescent="0.2">
      <c r="A198" s="112" t="s">
        <v>799</v>
      </c>
      <c r="B198" s="112"/>
      <c r="C198" s="112"/>
      <c r="D198" s="112"/>
      <c r="E198" s="112"/>
      <c r="F198" s="112"/>
      <c r="G198" s="112"/>
      <c r="H198" s="112"/>
    </row>
    <row r="199" spans="1:8" x14ac:dyDescent="0.2">
      <c r="A199" s="75"/>
      <c r="B199" s="7" t="s">
        <v>1245</v>
      </c>
      <c r="D199" s="38" t="s">
        <v>225</v>
      </c>
      <c r="E199" s="38" t="s">
        <v>323</v>
      </c>
      <c r="F199" s="39" t="s">
        <v>312</v>
      </c>
      <c r="G199" s="39"/>
      <c r="H199" s="39" t="s">
        <v>836</v>
      </c>
    </row>
    <row r="200" spans="1:8" x14ac:dyDescent="0.2">
      <c r="A200" s="10">
        <v>1</v>
      </c>
      <c r="B200" s="51">
        <v>0.83299999999999996</v>
      </c>
      <c r="C200" s="10" t="s">
        <v>801</v>
      </c>
      <c r="D200" s="9" t="s">
        <v>180</v>
      </c>
      <c r="E200" s="9" t="s">
        <v>198</v>
      </c>
      <c r="F200" s="6" t="s">
        <v>559</v>
      </c>
      <c r="H200" s="99" t="s">
        <v>808</v>
      </c>
    </row>
    <row r="201" spans="1:8" x14ac:dyDescent="0.2">
      <c r="A201" s="10">
        <v>1</v>
      </c>
      <c r="B201" s="51">
        <v>0.83299999999999996</v>
      </c>
      <c r="C201" s="76" t="s">
        <v>770</v>
      </c>
      <c r="D201" s="9" t="s">
        <v>185</v>
      </c>
      <c r="E201" s="9" t="s">
        <v>191</v>
      </c>
      <c r="F201" s="6" t="s">
        <v>833</v>
      </c>
      <c r="H201" s="99" t="s">
        <v>809</v>
      </c>
    </row>
    <row r="202" spans="1:8" x14ac:dyDescent="0.2">
      <c r="A202" s="10">
        <v>3</v>
      </c>
      <c r="B202" s="51">
        <v>0.81</v>
      </c>
      <c r="C202" s="10" t="s">
        <v>1096</v>
      </c>
      <c r="D202" s="9" t="s">
        <v>181</v>
      </c>
      <c r="E202" s="9" t="s">
        <v>487</v>
      </c>
      <c r="F202" s="6" t="s">
        <v>1095</v>
      </c>
      <c r="G202" s="4"/>
      <c r="H202" s="99" t="s">
        <v>1097</v>
      </c>
    </row>
    <row r="203" spans="1:8" x14ac:dyDescent="0.2">
      <c r="A203" s="10">
        <v>4</v>
      </c>
      <c r="B203" s="87">
        <v>0.8</v>
      </c>
      <c r="C203" s="12" t="s">
        <v>1233</v>
      </c>
      <c r="D203" s="11" t="s">
        <v>1</v>
      </c>
      <c r="E203" s="11" t="s">
        <v>188</v>
      </c>
      <c r="F203" s="41" t="s">
        <v>1234</v>
      </c>
      <c r="G203" s="35"/>
      <c r="H203" s="100" t="s">
        <v>1235</v>
      </c>
    </row>
    <row r="204" spans="1:8" x14ac:dyDescent="0.2">
      <c r="A204" s="10">
        <v>5</v>
      </c>
      <c r="B204" s="51">
        <v>0.76500000000000001</v>
      </c>
      <c r="C204" s="76" t="s">
        <v>843</v>
      </c>
      <c r="D204" s="9" t="s">
        <v>135</v>
      </c>
      <c r="E204" s="9" t="s">
        <v>524</v>
      </c>
      <c r="F204" s="6" t="s">
        <v>844</v>
      </c>
      <c r="G204" s="4"/>
      <c r="H204" s="99" t="s">
        <v>845</v>
      </c>
    </row>
    <row r="205" spans="1:8" x14ac:dyDescent="0.2">
      <c r="A205" s="10">
        <v>6</v>
      </c>
      <c r="B205" s="51">
        <v>0.75</v>
      </c>
      <c r="C205" s="10" t="s">
        <v>723</v>
      </c>
      <c r="D205" s="9" t="s">
        <v>186</v>
      </c>
      <c r="E205" s="9" t="s">
        <v>22</v>
      </c>
      <c r="F205" s="6" t="s">
        <v>478</v>
      </c>
      <c r="H205" s="99" t="s">
        <v>818</v>
      </c>
    </row>
    <row r="206" spans="1:8" x14ac:dyDescent="0.2">
      <c r="A206" s="10">
        <v>7</v>
      </c>
      <c r="B206" s="51">
        <v>0.73299999999999998</v>
      </c>
      <c r="C206" s="10" t="s">
        <v>769</v>
      </c>
      <c r="D206" s="9" t="s">
        <v>185</v>
      </c>
      <c r="E206" s="9" t="s">
        <v>188</v>
      </c>
      <c r="F206" s="6" t="s">
        <v>577</v>
      </c>
      <c r="H206" s="99" t="s">
        <v>819</v>
      </c>
    </row>
    <row r="207" spans="1:8" x14ac:dyDescent="0.2">
      <c r="A207" s="10">
        <v>8</v>
      </c>
      <c r="B207" s="51">
        <v>0.71399999999999997</v>
      </c>
      <c r="C207" s="10" t="s">
        <v>760</v>
      </c>
      <c r="D207" s="9" t="s">
        <v>135</v>
      </c>
      <c r="E207" s="9" t="s">
        <v>422</v>
      </c>
      <c r="F207" s="6" t="s">
        <v>410</v>
      </c>
      <c r="H207" s="99" t="s">
        <v>820</v>
      </c>
    </row>
    <row r="208" spans="1:8" x14ac:dyDescent="0.2">
      <c r="A208" s="10">
        <v>8</v>
      </c>
      <c r="B208" s="51">
        <v>0.71399999999999997</v>
      </c>
      <c r="C208" s="10" t="s">
        <v>1098</v>
      </c>
      <c r="D208" s="9" t="s">
        <v>184</v>
      </c>
      <c r="E208" s="9" t="s">
        <v>17</v>
      </c>
      <c r="F208" s="6" t="s">
        <v>1099</v>
      </c>
      <c r="G208" s="4"/>
      <c r="H208" s="99" t="s">
        <v>824</v>
      </c>
    </row>
    <row r="209" spans="1:8" x14ac:dyDescent="0.2">
      <c r="A209" s="10">
        <v>10</v>
      </c>
      <c r="B209" s="59">
        <v>0.70599999999999996</v>
      </c>
      <c r="C209" s="12" t="s">
        <v>1098</v>
      </c>
      <c r="D209" s="11" t="s">
        <v>184</v>
      </c>
      <c r="E209" s="11" t="s">
        <v>191</v>
      </c>
      <c r="F209" s="41" t="s">
        <v>1161</v>
      </c>
      <c r="G209" s="35"/>
      <c r="H209" s="100" t="s">
        <v>1162</v>
      </c>
    </row>
    <row r="210" spans="1:8" x14ac:dyDescent="0.2">
      <c r="A210" s="61"/>
    </row>
    <row r="211" spans="1:8" x14ac:dyDescent="0.2">
      <c r="A211" s="112" t="s">
        <v>800</v>
      </c>
      <c r="B211" s="112"/>
      <c r="C211" s="112"/>
      <c r="D211" s="112"/>
      <c r="E211" s="112"/>
      <c r="F211" s="112"/>
      <c r="G211" s="112"/>
      <c r="H211" s="112"/>
    </row>
    <row r="212" spans="1:8" x14ac:dyDescent="0.2">
      <c r="A212" s="75"/>
      <c r="B212" s="7" t="s">
        <v>1245</v>
      </c>
      <c r="D212" s="38" t="s">
        <v>225</v>
      </c>
      <c r="E212" s="38" t="s">
        <v>323</v>
      </c>
      <c r="F212" s="39" t="s">
        <v>312</v>
      </c>
      <c r="G212" s="39"/>
      <c r="H212" s="39" t="s">
        <v>836</v>
      </c>
    </row>
    <row r="213" spans="1:8" x14ac:dyDescent="0.2">
      <c r="A213" s="10">
        <v>1</v>
      </c>
      <c r="B213" s="87">
        <v>0.9</v>
      </c>
      <c r="C213" s="98" t="s">
        <v>1221</v>
      </c>
      <c r="D213" s="11" t="s">
        <v>2</v>
      </c>
      <c r="E213" s="11" t="s">
        <v>17</v>
      </c>
      <c r="F213" s="41" t="s">
        <v>1222</v>
      </c>
      <c r="G213" s="14"/>
      <c r="H213" s="100" t="s">
        <v>806</v>
      </c>
    </row>
    <row r="214" spans="1:8" x14ac:dyDescent="0.2">
      <c r="A214" s="10">
        <v>2</v>
      </c>
      <c r="B214" s="51">
        <v>0.81799999999999995</v>
      </c>
      <c r="C214" s="10" t="s">
        <v>801</v>
      </c>
      <c r="D214" s="9" t="s">
        <v>180</v>
      </c>
      <c r="E214" s="9" t="s">
        <v>189</v>
      </c>
      <c r="F214" s="6" t="s">
        <v>367</v>
      </c>
      <c r="H214" s="99" t="s">
        <v>811</v>
      </c>
    </row>
    <row r="215" spans="1:8" x14ac:dyDescent="0.2">
      <c r="A215" s="10">
        <v>3</v>
      </c>
      <c r="B215" s="51">
        <v>0.81299999999999994</v>
      </c>
      <c r="C215" s="10" t="s">
        <v>805</v>
      </c>
      <c r="D215" s="9" t="s">
        <v>107</v>
      </c>
      <c r="E215" s="9" t="s">
        <v>194</v>
      </c>
      <c r="F215" s="6" t="s">
        <v>366</v>
      </c>
      <c r="H215" s="99" t="s">
        <v>812</v>
      </c>
    </row>
    <row r="216" spans="1:8" x14ac:dyDescent="0.2">
      <c r="A216" s="10">
        <v>4</v>
      </c>
      <c r="B216" s="51">
        <v>0.76900000000000002</v>
      </c>
      <c r="C216" s="10" t="s">
        <v>706</v>
      </c>
      <c r="D216" s="9" t="s">
        <v>2</v>
      </c>
      <c r="E216" s="9" t="s">
        <v>190</v>
      </c>
      <c r="F216" s="6" t="s">
        <v>791</v>
      </c>
      <c r="H216" s="99" t="s">
        <v>822</v>
      </c>
    </row>
    <row r="217" spans="1:8" x14ac:dyDescent="0.2">
      <c r="A217" s="10">
        <v>4</v>
      </c>
      <c r="B217" s="87">
        <v>0.76900000000000002</v>
      </c>
      <c r="C217" s="12" t="s">
        <v>1225</v>
      </c>
      <c r="D217" s="11" t="s">
        <v>107</v>
      </c>
      <c r="E217" s="11" t="s">
        <v>144</v>
      </c>
      <c r="F217" s="41" t="s">
        <v>1220</v>
      </c>
      <c r="G217" s="14"/>
      <c r="H217" s="100" t="s">
        <v>822</v>
      </c>
    </row>
    <row r="218" spans="1:8" x14ac:dyDescent="0.2">
      <c r="A218" s="10">
        <v>6</v>
      </c>
      <c r="B218" s="51">
        <v>0.75</v>
      </c>
      <c r="C218" s="10" t="s">
        <v>579</v>
      </c>
      <c r="D218" s="9" t="s">
        <v>184</v>
      </c>
      <c r="E218" s="9" t="s">
        <v>477</v>
      </c>
      <c r="F218" s="6" t="s">
        <v>835</v>
      </c>
      <c r="H218" s="99" t="s">
        <v>823</v>
      </c>
    </row>
    <row r="219" spans="1:8" x14ac:dyDescent="0.2">
      <c r="A219" s="10">
        <v>7</v>
      </c>
      <c r="B219" s="51">
        <v>0.71399999999999997</v>
      </c>
      <c r="C219" s="10" t="s">
        <v>815</v>
      </c>
      <c r="D219" s="9" t="s">
        <v>179</v>
      </c>
      <c r="E219" s="9" t="s">
        <v>477</v>
      </c>
      <c r="F219" s="6" t="s">
        <v>830</v>
      </c>
      <c r="H219" s="99" t="s">
        <v>824</v>
      </c>
    </row>
    <row r="220" spans="1:8" x14ac:dyDescent="0.2">
      <c r="A220" s="10">
        <v>8</v>
      </c>
      <c r="B220" s="51">
        <v>0.66700000000000004</v>
      </c>
      <c r="C220" s="10" t="s">
        <v>801</v>
      </c>
      <c r="D220" s="9" t="s">
        <v>180</v>
      </c>
      <c r="E220" s="9" t="s">
        <v>17</v>
      </c>
      <c r="F220" s="6" t="s">
        <v>434</v>
      </c>
      <c r="H220" s="99" t="s">
        <v>826</v>
      </c>
    </row>
    <row r="221" spans="1:8" x14ac:dyDescent="0.2">
      <c r="A221" s="10">
        <v>8</v>
      </c>
      <c r="B221" s="51">
        <v>0.66700000000000004</v>
      </c>
      <c r="C221" s="10" t="s">
        <v>711</v>
      </c>
      <c r="D221" s="9" t="s">
        <v>107</v>
      </c>
      <c r="E221" s="9" t="s">
        <v>22</v>
      </c>
      <c r="F221" s="6" t="s">
        <v>646</v>
      </c>
      <c r="H221" s="99" t="s">
        <v>827</v>
      </c>
    </row>
    <row r="222" spans="1:8" x14ac:dyDescent="0.2">
      <c r="A222" s="10">
        <v>8</v>
      </c>
      <c r="B222" s="51">
        <v>0.66700000000000004</v>
      </c>
      <c r="C222" s="10" t="s">
        <v>767</v>
      </c>
      <c r="D222" s="9" t="s">
        <v>179</v>
      </c>
      <c r="E222" s="9" t="s">
        <v>22</v>
      </c>
      <c r="F222" s="6" t="s">
        <v>788</v>
      </c>
      <c r="H222" s="99" t="s">
        <v>825</v>
      </c>
    </row>
    <row r="223" spans="1:8" x14ac:dyDescent="0.2">
      <c r="A223" s="10">
        <v>8</v>
      </c>
      <c r="B223" s="51">
        <v>0.66700000000000004</v>
      </c>
      <c r="C223" s="10" t="s">
        <v>816</v>
      </c>
      <c r="D223" s="9" t="s">
        <v>135</v>
      </c>
      <c r="E223" s="9" t="s">
        <v>192</v>
      </c>
      <c r="F223" s="6" t="s">
        <v>573</v>
      </c>
      <c r="H223" s="99" t="s">
        <v>825</v>
      </c>
    </row>
    <row r="224" spans="1:8" x14ac:dyDescent="0.2">
      <c r="A224" s="10">
        <v>8</v>
      </c>
      <c r="B224" s="51">
        <v>0.66700000000000004</v>
      </c>
      <c r="C224" s="10" t="s">
        <v>709</v>
      </c>
      <c r="D224" s="9" t="s">
        <v>184</v>
      </c>
      <c r="E224" s="9" t="s">
        <v>190</v>
      </c>
      <c r="F224" s="6" t="s">
        <v>831</v>
      </c>
      <c r="H224" s="99" t="s">
        <v>825</v>
      </c>
    </row>
    <row r="225" spans="1:8" x14ac:dyDescent="0.2">
      <c r="A225" s="10">
        <v>8</v>
      </c>
      <c r="B225" s="51">
        <v>0.66700000000000004</v>
      </c>
      <c r="C225" s="10" t="s">
        <v>817</v>
      </c>
      <c r="D225" s="9" t="s">
        <v>182</v>
      </c>
      <c r="E225" s="9" t="s">
        <v>320</v>
      </c>
      <c r="F225" s="6" t="s">
        <v>530</v>
      </c>
      <c r="H225" s="99" t="s">
        <v>825</v>
      </c>
    </row>
  </sheetData>
  <sortState xmlns:xlrd2="http://schemas.microsoft.com/office/spreadsheetml/2017/richdata2" ref="V151:Z162">
    <sortCondition descending="1" ref="V151:V162"/>
  </sortState>
  <mergeCells count="9">
    <mergeCell ref="A211:H211"/>
    <mergeCell ref="A1:G1"/>
    <mergeCell ref="I1:N1"/>
    <mergeCell ref="O1:T1"/>
    <mergeCell ref="U1:Z1"/>
    <mergeCell ref="A166:H166"/>
    <mergeCell ref="A167:H167"/>
    <mergeCell ref="A185:H185"/>
    <mergeCell ref="A198:H198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B219"/>
  <sheetViews>
    <sheetView tabSelected="1" workbookViewId="0">
      <pane ySplit="1" topLeftCell="A175" activePane="bottomLeft" state="frozen"/>
      <selection pane="bottomLeft" activeCell="A204" sqref="A204"/>
    </sheetView>
  </sheetViews>
  <sheetFormatPr defaultRowHeight="12.75" x14ac:dyDescent="0.2"/>
  <cols>
    <col min="1" max="1" width="3" bestFit="1" customWidth="1"/>
    <col min="2" max="2" width="5.7109375" customWidth="1"/>
    <col min="3" max="3" width="16.28515625" customWidth="1"/>
    <col min="4" max="4" width="5.140625" bestFit="1" customWidth="1"/>
    <col min="5" max="5" width="9" customWidth="1"/>
    <col min="6" max="6" width="11.7109375" bestFit="1" customWidth="1"/>
    <col min="7" max="7" width="4.28515625" bestFit="1" customWidth="1"/>
    <col min="8" max="8" width="6.140625" bestFit="1" customWidth="1"/>
    <col min="9" max="9" width="7.28515625" customWidth="1"/>
    <col min="10" max="10" width="7.42578125" bestFit="1" customWidth="1"/>
    <col min="11" max="11" width="3" customWidth="1"/>
    <col min="12" max="12" width="5.7109375" customWidth="1"/>
    <col min="13" max="13" width="16.28515625" customWidth="1"/>
    <col min="14" max="14" width="5.140625" customWidth="1"/>
    <col min="15" max="15" width="7.5703125" customWidth="1"/>
    <col min="16" max="16" width="11.7109375" customWidth="1"/>
    <col min="17" max="17" width="3" customWidth="1"/>
    <col min="18" max="18" width="5.7109375" customWidth="1"/>
    <col min="19" max="19" width="16.28515625" customWidth="1"/>
    <col min="20" max="20" width="5.140625" customWidth="1"/>
    <col min="21" max="21" width="7.5703125" customWidth="1"/>
    <col min="22" max="22" width="11.7109375" customWidth="1"/>
    <col min="23" max="23" width="3" customWidth="1"/>
    <col min="24" max="24" width="5.7109375" customWidth="1"/>
    <col min="25" max="25" width="16.28515625" bestFit="1" customWidth="1"/>
    <col min="26" max="26" width="5.140625" customWidth="1"/>
    <col min="27" max="27" width="7.5703125" customWidth="1"/>
    <col min="28" max="28" width="11.7109375" customWidth="1"/>
  </cols>
  <sheetData>
    <row r="1" spans="1:28" ht="15.75" x14ac:dyDescent="0.25">
      <c r="A1" s="109" t="s">
        <v>324</v>
      </c>
      <c r="B1" s="109"/>
      <c r="C1" s="109"/>
      <c r="D1" s="109"/>
      <c r="E1" s="109"/>
      <c r="F1" s="109"/>
      <c r="G1" s="109"/>
      <c r="H1" s="40"/>
      <c r="I1" s="40"/>
      <c r="K1" s="112" t="s">
        <v>798</v>
      </c>
      <c r="L1" s="112"/>
      <c r="M1" s="112"/>
      <c r="N1" s="112"/>
      <c r="O1" s="112"/>
      <c r="P1" s="112"/>
      <c r="Q1" s="112" t="s">
        <v>799</v>
      </c>
      <c r="R1" s="112"/>
      <c r="S1" s="112"/>
      <c r="T1" s="112"/>
      <c r="U1" s="112"/>
      <c r="V1" s="112"/>
      <c r="W1" s="112" t="s">
        <v>800</v>
      </c>
      <c r="X1" s="112"/>
      <c r="Y1" s="112"/>
      <c r="Z1" s="112"/>
      <c r="AA1" s="112"/>
      <c r="AB1" s="112"/>
    </row>
    <row r="2" spans="1:28" x14ac:dyDescent="0.2">
      <c r="I2" s="80"/>
    </row>
    <row r="3" spans="1:28" x14ac:dyDescent="0.2">
      <c r="A3" s="10"/>
      <c r="B3" s="7" t="s">
        <v>1264</v>
      </c>
      <c r="C3" s="10"/>
      <c r="D3" s="38" t="s">
        <v>225</v>
      </c>
      <c r="E3" s="38" t="s">
        <v>323</v>
      </c>
      <c r="F3" s="39" t="s">
        <v>312</v>
      </c>
      <c r="G3" s="39" t="s">
        <v>414</v>
      </c>
      <c r="H3" s="39" t="s">
        <v>325</v>
      </c>
      <c r="I3" s="80" t="s">
        <v>862</v>
      </c>
      <c r="K3" s="67"/>
      <c r="L3" s="7" t="s">
        <v>1246</v>
      </c>
      <c r="M3" s="10"/>
      <c r="N3" s="38" t="s">
        <v>225</v>
      </c>
      <c r="O3" s="38" t="s">
        <v>558</v>
      </c>
      <c r="P3" s="39" t="s">
        <v>312</v>
      </c>
      <c r="Q3" s="68"/>
      <c r="R3" s="7" t="s">
        <v>1246</v>
      </c>
      <c r="S3" s="10"/>
      <c r="T3" s="38" t="s">
        <v>225</v>
      </c>
      <c r="U3" s="38" t="s">
        <v>558</v>
      </c>
      <c r="V3" s="39" t="s">
        <v>312</v>
      </c>
      <c r="W3" s="66"/>
      <c r="X3" s="7" t="s">
        <v>1246</v>
      </c>
      <c r="Y3" s="10"/>
      <c r="Z3" s="38" t="s">
        <v>225</v>
      </c>
      <c r="AA3" s="38" t="s">
        <v>558</v>
      </c>
      <c r="AB3" s="70" t="s">
        <v>312</v>
      </c>
    </row>
    <row r="4" spans="1:28" x14ac:dyDescent="0.2">
      <c r="A4" s="10">
        <v>1</v>
      </c>
      <c r="B4" s="2">
        <v>33</v>
      </c>
      <c r="C4" s="10" t="s">
        <v>437</v>
      </c>
      <c r="D4" s="9" t="s">
        <v>179</v>
      </c>
      <c r="E4" s="9" t="s">
        <v>498</v>
      </c>
      <c r="F4" s="13" t="s">
        <v>499</v>
      </c>
      <c r="G4" s="4">
        <v>5</v>
      </c>
      <c r="H4" s="81" t="s">
        <v>363</v>
      </c>
      <c r="I4" s="77" t="s">
        <v>190</v>
      </c>
      <c r="K4" s="67">
        <v>1</v>
      </c>
      <c r="L4" s="2">
        <v>20</v>
      </c>
      <c r="M4" s="10" t="s">
        <v>689</v>
      </c>
      <c r="N4" s="9" t="s">
        <v>184</v>
      </c>
      <c r="O4" s="9" t="s">
        <v>135</v>
      </c>
      <c r="P4" s="13" t="s">
        <v>378</v>
      </c>
      <c r="Q4" s="67">
        <v>1</v>
      </c>
      <c r="R4" s="2">
        <v>30</v>
      </c>
      <c r="S4" s="10" t="s">
        <v>692</v>
      </c>
      <c r="T4" s="9" t="s">
        <v>179</v>
      </c>
      <c r="U4" s="9" t="s">
        <v>887</v>
      </c>
      <c r="V4" s="13" t="s">
        <v>496</v>
      </c>
      <c r="W4" s="67">
        <v>1</v>
      </c>
      <c r="X4" s="2">
        <v>33</v>
      </c>
      <c r="Y4" s="10" t="s">
        <v>692</v>
      </c>
      <c r="Z4" s="9" t="s">
        <v>179</v>
      </c>
      <c r="AA4" s="9" t="s">
        <v>890</v>
      </c>
      <c r="AB4" s="71" t="s">
        <v>499</v>
      </c>
    </row>
    <row r="5" spans="1:28" x14ac:dyDescent="0.2">
      <c r="A5" s="10">
        <v>1</v>
      </c>
      <c r="B5" s="2">
        <v>33</v>
      </c>
      <c r="C5" s="10" t="s">
        <v>1125</v>
      </c>
      <c r="D5" s="9" t="s">
        <v>179</v>
      </c>
      <c r="E5" s="9" t="s">
        <v>193</v>
      </c>
      <c r="F5" s="13" t="s">
        <v>1126</v>
      </c>
      <c r="G5" s="4">
        <v>5</v>
      </c>
      <c r="H5" s="81" t="s">
        <v>363</v>
      </c>
      <c r="I5" s="77" t="s">
        <v>878</v>
      </c>
      <c r="K5" s="67">
        <v>1</v>
      </c>
      <c r="L5" s="86">
        <v>20</v>
      </c>
      <c r="M5" s="12" t="s">
        <v>1169</v>
      </c>
      <c r="N5" s="11" t="s">
        <v>181</v>
      </c>
      <c r="O5" s="11" t="s">
        <v>180</v>
      </c>
      <c r="P5" s="25" t="s">
        <v>1270</v>
      </c>
      <c r="Q5" s="67">
        <v>1</v>
      </c>
      <c r="R5" s="86">
        <v>30</v>
      </c>
      <c r="S5" s="12" t="s">
        <v>1034</v>
      </c>
      <c r="T5" s="11" t="s">
        <v>1276</v>
      </c>
      <c r="U5" s="11" t="s">
        <v>107</v>
      </c>
      <c r="V5" s="25" t="s">
        <v>1277</v>
      </c>
      <c r="W5" s="67">
        <v>1</v>
      </c>
      <c r="X5" s="2">
        <v>33</v>
      </c>
      <c r="Y5" s="10" t="s">
        <v>1125</v>
      </c>
      <c r="Z5" s="9" t="s">
        <v>179</v>
      </c>
      <c r="AA5" s="9" t="s">
        <v>184</v>
      </c>
      <c r="AB5" s="71" t="s">
        <v>1126</v>
      </c>
    </row>
    <row r="6" spans="1:28" x14ac:dyDescent="0.2">
      <c r="A6" s="10">
        <v>3</v>
      </c>
      <c r="B6" s="4">
        <v>32</v>
      </c>
      <c r="C6" s="10" t="s">
        <v>49</v>
      </c>
      <c r="D6" s="9" t="s">
        <v>179</v>
      </c>
      <c r="E6" s="9" t="s">
        <v>197</v>
      </c>
      <c r="F6" s="6" t="s">
        <v>328</v>
      </c>
      <c r="G6" s="4">
        <v>5</v>
      </c>
      <c r="H6" s="81" t="s">
        <v>363</v>
      </c>
      <c r="I6" s="77" t="s">
        <v>197</v>
      </c>
      <c r="K6" s="67">
        <v>3</v>
      </c>
      <c r="L6" s="4">
        <v>19</v>
      </c>
      <c r="M6" s="10" t="s">
        <v>881</v>
      </c>
      <c r="N6" s="9" t="s">
        <v>182</v>
      </c>
      <c r="O6" s="9" t="s">
        <v>183</v>
      </c>
      <c r="P6" s="13" t="s">
        <v>893</v>
      </c>
      <c r="Q6" s="67">
        <v>3</v>
      </c>
      <c r="R6" s="2">
        <v>28</v>
      </c>
      <c r="S6" s="10" t="s">
        <v>690</v>
      </c>
      <c r="T6" s="9" t="s">
        <v>2</v>
      </c>
      <c r="U6" s="9" t="s">
        <v>135</v>
      </c>
      <c r="V6" s="13" t="s">
        <v>174</v>
      </c>
      <c r="W6" s="67">
        <v>3</v>
      </c>
      <c r="X6" s="2">
        <v>32</v>
      </c>
      <c r="Y6" s="10" t="s">
        <v>619</v>
      </c>
      <c r="Z6" s="9" t="s">
        <v>2</v>
      </c>
      <c r="AA6" s="9" t="s">
        <v>1</v>
      </c>
      <c r="AB6" s="71" t="s">
        <v>496</v>
      </c>
    </row>
    <row r="7" spans="1:28" x14ac:dyDescent="0.2">
      <c r="A7" s="10">
        <v>3</v>
      </c>
      <c r="B7" s="4">
        <v>32</v>
      </c>
      <c r="C7" s="10" t="s">
        <v>436</v>
      </c>
      <c r="D7" s="9" t="s">
        <v>2</v>
      </c>
      <c r="E7" s="9" t="s">
        <v>17</v>
      </c>
      <c r="F7" s="6" t="s">
        <v>496</v>
      </c>
      <c r="G7" s="4">
        <v>5</v>
      </c>
      <c r="H7" s="81" t="s">
        <v>363</v>
      </c>
      <c r="I7" s="77" t="s">
        <v>190</v>
      </c>
      <c r="K7" s="67">
        <v>3</v>
      </c>
      <c r="L7" s="4">
        <v>19</v>
      </c>
      <c r="M7" s="10" t="s">
        <v>689</v>
      </c>
      <c r="N7" s="9" t="s">
        <v>184</v>
      </c>
      <c r="O7" s="9" t="s">
        <v>179</v>
      </c>
      <c r="P7" s="13" t="s">
        <v>352</v>
      </c>
      <c r="Q7" s="67">
        <v>4</v>
      </c>
      <c r="R7" s="2">
        <v>26</v>
      </c>
      <c r="S7" s="10" t="s">
        <v>692</v>
      </c>
      <c r="T7" s="9" t="s">
        <v>179</v>
      </c>
      <c r="U7" s="9" t="s">
        <v>107</v>
      </c>
      <c r="V7" s="71" t="s">
        <v>488</v>
      </c>
      <c r="W7" s="67">
        <v>4</v>
      </c>
      <c r="X7" s="2">
        <v>31</v>
      </c>
      <c r="Y7" s="10" t="s">
        <v>891</v>
      </c>
      <c r="Z7" s="9" t="s">
        <v>185</v>
      </c>
      <c r="AA7" s="9" t="s">
        <v>179</v>
      </c>
      <c r="AB7" s="71" t="s">
        <v>543</v>
      </c>
    </row>
    <row r="8" spans="1:28" x14ac:dyDescent="0.2">
      <c r="A8" s="10">
        <v>5</v>
      </c>
      <c r="B8" s="4">
        <v>31</v>
      </c>
      <c r="C8" s="10" t="s">
        <v>502</v>
      </c>
      <c r="D8" s="9" t="s">
        <v>185</v>
      </c>
      <c r="E8" s="9" t="s">
        <v>542</v>
      </c>
      <c r="F8" s="6" t="s">
        <v>543</v>
      </c>
      <c r="G8" s="4">
        <v>5</v>
      </c>
      <c r="H8" s="77" t="s">
        <v>384</v>
      </c>
      <c r="I8" s="77"/>
      <c r="K8" s="67">
        <v>5</v>
      </c>
      <c r="L8" s="4">
        <v>18</v>
      </c>
      <c r="M8" s="10" t="s">
        <v>689</v>
      </c>
      <c r="N8" s="9" t="s">
        <v>184</v>
      </c>
      <c r="O8" s="9" t="s">
        <v>2</v>
      </c>
      <c r="P8" s="13" t="s">
        <v>175</v>
      </c>
      <c r="Q8" s="67">
        <v>5</v>
      </c>
      <c r="R8" s="54">
        <v>25</v>
      </c>
      <c r="S8" s="12" t="s">
        <v>1034</v>
      </c>
      <c r="T8" s="11" t="s">
        <v>184</v>
      </c>
      <c r="U8" s="11" t="s">
        <v>185</v>
      </c>
      <c r="V8" s="25" t="s">
        <v>1182</v>
      </c>
      <c r="W8" s="67">
        <v>5</v>
      </c>
      <c r="X8" s="2">
        <v>29</v>
      </c>
      <c r="Y8" s="10" t="s">
        <v>689</v>
      </c>
      <c r="Z8" s="9" t="s">
        <v>184</v>
      </c>
      <c r="AA8" s="9" t="s">
        <v>135</v>
      </c>
      <c r="AB8" s="71" t="s">
        <v>380</v>
      </c>
    </row>
    <row r="9" spans="1:28" x14ac:dyDescent="0.2">
      <c r="A9" s="10">
        <v>6</v>
      </c>
      <c r="B9" s="4">
        <v>30</v>
      </c>
      <c r="C9" s="10" t="s">
        <v>437</v>
      </c>
      <c r="D9" s="9" t="s">
        <v>179</v>
      </c>
      <c r="E9" s="9" t="s">
        <v>497</v>
      </c>
      <c r="F9" s="6" t="s">
        <v>496</v>
      </c>
      <c r="G9" s="4">
        <v>4</v>
      </c>
      <c r="H9" s="81" t="s">
        <v>363</v>
      </c>
      <c r="I9" s="77" t="s">
        <v>190</v>
      </c>
      <c r="K9" s="67">
        <v>5</v>
      </c>
      <c r="L9" s="4">
        <v>18</v>
      </c>
      <c r="M9" s="10" t="s">
        <v>882</v>
      </c>
      <c r="N9" s="9" t="s">
        <v>1</v>
      </c>
      <c r="O9" s="9" t="s">
        <v>186</v>
      </c>
      <c r="P9" s="13" t="s">
        <v>900</v>
      </c>
      <c r="Q9" s="67">
        <v>5</v>
      </c>
      <c r="R9" s="54">
        <v>25</v>
      </c>
      <c r="S9" s="12" t="s">
        <v>1034</v>
      </c>
      <c r="T9" s="11" t="s">
        <v>184</v>
      </c>
      <c r="U9" s="11" t="s">
        <v>2</v>
      </c>
      <c r="V9" s="25" t="s">
        <v>1188</v>
      </c>
      <c r="W9" s="67">
        <v>5</v>
      </c>
      <c r="X9" s="2">
        <v>29</v>
      </c>
      <c r="Y9" s="10" t="s">
        <v>692</v>
      </c>
      <c r="Z9" s="9" t="s">
        <v>179</v>
      </c>
      <c r="AA9" s="9" t="s">
        <v>1</v>
      </c>
      <c r="AB9" s="71" t="s">
        <v>547</v>
      </c>
    </row>
    <row r="10" spans="1:28" x14ac:dyDescent="0.2">
      <c r="A10" s="10">
        <v>6</v>
      </c>
      <c r="B10" s="86">
        <v>30</v>
      </c>
      <c r="C10" s="12" t="s">
        <v>1034</v>
      </c>
      <c r="D10" s="11" t="s">
        <v>1276</v>
      </c>
      <c r="E10" s="11" t="s">
        <v>524</v>
      </c>
      <c r="F10" s="25" t="s">
        <v>1277</v>
      </c>
      <c r="G10" s="14">
        <v>4</v>
      </c>
      <c r="H10" s="79" t="s">
        <v>384</v>
      </c>
      <c r="I10" s="77"/>
      <c r="K10" s="67">
        <v>5</v>
      </c>
      <c r="L10" s="4">
        <v>18</v>
      </c>
      <c r="M10" s="10" t="s">
        <v>692</v>
      </c>
      <c r="N10" s="9" t="s">
        <v>179</v>
      </c>
      <c r="O10" s="9" t="s">
        <v>883</v>
      </c>
      <c r="P10" s="13" t="s">
        <v>898</v>
      </c>
      <c r="Q10" s="67">
        <v>7</v>
      </c>
      <c r="R10" s="2">
        <v>24</v>
      </c>
      <c r="S10" s="10" t="s">
        <v>439</v>
      </c>
      <c r="T10" s="9" t="s">
        <v>794</v>
      </c>
      <c r="U10" s="9" t="s">
        <v>181</v>
      </c>
      <c r="V10" s="13" t="s">
        <v>1057</v>
      </c>
      <c r="W10" s="67">
        <v>7</v>
      </c>
      <c r="X10" s="2">
        <v>28</v>
      </c>
      <c r="Y10" s="69" t="s">
        <v>892</v>
      </c>
      <c r="Z10" s="9" t="s">
        <v>182</v>
      </c>
      <c r="AA10" s="9" t="s">
        <v>1</v>
      </c>
      <c r="AB10" s="71" t="s">
        <v>175</v>
      </c>
    </row>
    <row r="11" spans="1:28" x14ac:dyDescent="0.2">
      <c r="A11" s="10">
        <v>8</v>
      </c>
      <c r="B11" s="4">
        <v>29</v>
      </c>
      <c r="C11" s="10" t="s">
        <v>133</v>
      </c>
      <c r="D11" s="9" t="s">
        <v>184</v>
      </c>
      <c r="E11" s="9" t="s">
        <v>144</v>
      </c>
      <c r="F11" s="6" t="s">
        <v>380</v>
      </c>
      <c r="G11" s="4">
        <v>5</v>
      </c>
      <c r="H11" s="77" t="s">
        <v>384</v>
      </c>
      <c r="I11" s="77"/>
      <c r="K11" s="67">
        <v>5</v>
      </c>
      <c r="L11" s="54">
        <v>18</v>
      </c>
      <c r="M11" s="12" t="s">
        <v>1034</v>
      </c>
      <c r="N11" s="11" t="s">
        <v>184</v>
      </c>
      <c r="O11" s="11" t="s">
        <v>186</v>
      </c>
      <c r="P11" s="25" t="s">
        <v>1176</v>
      </c>
      <c r="Q11" s="67">
        <v>7</v>
      </c>
      <c r="R11" s="86">
        <v>24</v>
      </c>
      <c r="S11" s="12" t="s">
        <v>1125</v>
      </c>
      <c r="T11" s="11" t="s">
        <v>179</v>
      </c>
      <c r="U11" s="11" t="s">
        <v>1</v>
      </c>
      <c r="V11" s="74" t="s">
        <v>1285</v>
      </c>
      <c r="W11" s="67">
        <v>8</v>
      </c>
      <c r="X11" s="2">
        <v>27</v>
      </c>
      <c r="Y11" s="10" t="s">
        <v>692</v>
      </c>
      <c r="Z11" s="9" t="s">
        <v>179</v>
      </c>
      <c r="AA11" s="9" t="s">
        <v>185</v>
      </c>
      <c r="AB11" s="71" t="s">
        <v>543</v>
      </c>
    </row>
    <row r="12" spans="1:28" x14ac:dyDescent="0.2">
      <c r="A12" s="10">
        <v>8</v>
      </c>
      <c r="B12" s="4">
        <v>29</v>
      </c>
      <c r="C12" s="10" t="s">
        <v>437</v>
      </c>
      <c r="D12" s="9" t="s">
        <v>179</v>
      </c>
      <c r="E12" s="9" t="s">
        <v>20</v>
      </c>
      <c r="F12" s="6" t="s">
        <v>547</v>
      </c>
      <c r="G12" s="4">
        <v>5</v>
      </c>
      <c r="H12" s="77" t="s">
        <v>548</v>
      </c>
      <c r="I12" s="77"/>
      <c r="K12" s="67">
        <v>9</v>
      </c>
      <c r="L12" s="4">
        <v>17</v>
      </c>
      <c r="M12" s="10" t="s">
        <v>884</v>
      </c>
      <c r="N12" s="9" t="s">
        <v>182</v>
      </c>
      <c r="O12" s="9" t="s">
        <v>885</v>
      </c>
      <c r="P12" s="13" t="s">
        <v>901</v>
      </c>
      <c r="Q12" s="67">
        <v>9</v>
      </c>
      <c r="R12" s="2">
        <v>23</v>
      </c>
      <c r="S12" s="10" t="s">
        <v>888</v>
      </c>
      <c r="T12" s="9" t="s">
        <v>1</v>
      </c>
      <c r="U12" s="9" t="s">
        <v>180</v>
      </c>
      <c r="V12" s="13" t="s">
        <v>352</v>
      </c>
      <c r="W12" s="67">
        <v>9</v>
      </c>
      <c r="X12" s="2">
        <v>26</v>
      </c>
      <c r="Y12" s="10" t="s">
        <v>1034</v>
      </c>
      <c r="Z12" s="9" t="s">
        <v>184</v>
      </c>
      <c r="AA12" s="9" t="s">
        <v>181</v>
      </c>
      <c r="AB12" s="71" t="s">
        <v>1067</v>
      </c>
    </row>
    <row r="13" spans="1:28" x14ac:dyDescent="0.2">
      <c r="A13" s="10">
        <v>10</v>
      </c>
      <c r="B13" s="4">
        <v>28</v>
      </c>
      <c r="C13" s="10" t="s">
        <v>140</v>
      </c>
      <c r="D13" s="9" t="s">
        <v>2</v>
      </c>
      <c r="E13" s="9" t="s">
        <v>139</v>
      </c>
      <c r="F13" s="6" t="s">
        <v>174</v>
      </c>
      <c r="G13" s="4">
        <v>4</v>
      </c>
      <c r="H13" s="77" t="s">
        <v>381</v>
      </c>
      <c r="I13" s="77" t="s">
        <v>26</v>
      </c>
      <c r="K13" s="67">
        <v>9</v>
      </c>
      <c r="L13" s="4">
        <v>17</v>
      </c>
      <c r="M13" s="10" t="s">
        <v>690</v>
      </c>
      <c r="N13" s="9" t="s">
        <v>2</v>
      </c>
      <c r="O13" s="9" t="s">
        <v>886</v>
      </c>
      <c r="P13" s="13" t="s">
        <v>894</v>
      </c>
      <c r="Q13" s="67">
        <v>9</v>
      </c>
      <c r="R13" s="2">
        <v>23</v>
      </c>
      <c r="S13" s="10" t="s">
        <v>889</v>
      </c>
      <c r="T13" s="9" t="s">
        <v>2</v>
      </c>
      <c r="U13" s="9" t="s">
        <v>1</v>
      </c>
      <c r="V13" s="13" t="s">
        <v>880</v>
      </c>
      <c r="W13" s="67">
        <v>10</v>
      </c>
      <c r="X13" s="2">
        <v>24</v>
      </c>
      <c r="Y13" s="10" t="s">
        <v>619</v>
      </c>
      <c r="Z13" s="9" t="s">
        <v>2</v>
      </c>
      <c r="AA13" s="9" t="s">
        <v>890</v>
      </c>
      <c r="AB13" s="71" t="s">
        <v>871</v>
      </c>
    </row>
    <row r="14" spans="1:28" x14ac:dyDescent="0.2">
      <c r="A14" s="10">
        <v>10</v>
      </c>
      <c r="B14" s="4">
        <v>28</v>
      </c>
      <c r="C14" s="10" t="s">
        <v>167</v>
      </c>
      <c r="D14" s="9" t="s">
        <v>182</v>
      </c>
      <c r="E14" s="9" t="s">
        <v>17</v>
      </c>
      <c r="F14" s="6" t="s">
        <v>175</v>
      </c>
      <c r="G14" s="4">
        <v>5</v>
      </c>
      <c r="H14" s="81" t="s">
        <v>363</v>
      </c>
      <c r="I14" s="77" t="s">
        <v>199</v>
      </c>
      <c r="K14" s="67">
        <v>9</v>
      </c>
      <c r="L14" s="4">
        <v>17</v>
      </c>
      <c r="M14" s="10" t="s">
        <v>692</v>
      </c>
      <c r="N14" s="9" t="s">
        <v>179</v>
      </c>
      <c r="O14" s="9" t="s">
        <v>185</v>
      </c>
      <c r="P14" s="13" t="s">
        <v>895</v>
      </c>
      <c r="Q14" s="67">
        <v>9</v>
      </c>
      <c r="R14" s="2">
        <v>23</v>
      </c>
      <c r="S14" s="10" t="s">
        <v>983</v>
      </c>
      <c r="T14" s="9" t="s">
        <v>135</v>
      </c>
      <c r="U14" s="9" t="s">
        <v>185</v>
      </c>
      <c r="V14" s="13" t="s">
        <v>984</v>
      </c>
      <c r="W14" s="67">
        <v>10</v>
      </c>
      <c r="X14" s="2">
        <v>24</v>
      </c>
      <c r="Y14" s="10" t="s">
        <v>619</v>
      </c>
      <c r="Z14" s="9" t="s">
        <v>2</v>
      </c>
      <c r="AA14" s="9" t="s">
        <v>883</v>
      </c>
      <c r="AB14" s="71" t="s">
        <v>499</v>
      </c>
    </row>
    <row r="15" spans="1:28" x14ac:dyDescent="0.2">
      <c r="A15" s="10"/>
      <c r="B15" s="4"/>
      <c r="C15" s="10"/>
      <c r="D15" s="9"/>
      <c r="E15" s="9"/>
      <c r="F15" s="6"/>
      <c r="G15" s="4"/>
      <c r="H15" s="77"/>
      <c r="I15" s="77"/>
      <c r="K15" s="67">
        <v>9</v>
      </c>
      <c r="L15" s="86">
        <v>17</v>
      </c>
      <c r="M15" s="12" t="s">
        <v>1154</v>
      </c>
      <c r="N15" s="11" t="s">
        <v>2</v>
      </c>
      <c r="O15" s="11" t="s">
        <v>1</v>
      </c>
      <c r="P15" s="25" t="s">
        <v>1288</v>
      </c>
      <c r="Q15" s="67">
        <v>9</v>
      </c>
      <c r="R15" s="2">
        <v>23</v>
      </c>
      <c r="S15" s="10" t="s">
        <v>1034</v>
      </c>
      <c r="T15" s="9" t="s">
        <v>184</v>
      </c>
      <c r="U15" s="9" t="s">
        <v>2</v>
      </c>
      <c r="V15" s="13" t="s">
        <v>1058</v>
      </c>
      <c r="W15" s="67">
        <v>10</v>
      </c>
      <c r="X15" s="2">
        <v>24</v>
      </c>
      <c r="Y15" s="10" t="s">
        <v>983</v>
      </c>
      <c r="Z15" s="9" t="s">
        <v>135</v>
      </c>
      <c r="AA15" s="9" t="s">
        <v>184</v>
      </c>
      <c r="AB15" s="71" t="s">
        <v>987</v>
      </c>
    </row>
    <row r="16" spans="1:28" x14ac:dyDescent="0.2">
      <c r="A16" s="10"/>
      <c r="B16" s="4"/>
      <c r="C16" s="10"/>
      <c r="D16" s="9"/>
      <c r="E16" s="9"/>
      <c r="F16" s="6"/>
      <c r="G16" s="4"/>
      <c r="H16" s="77"/>
      <c r="I16" s="77"/>
      <c r="K16" s="67"/>
      <c r="L16" s="10" t="s">
        <v>1261</v>
      </c>
      <c r="M16" s="10"/>
      <c r="N16" s="9"/>
      <c r="O16" s="9"/>
      <c r="P16" s="13"/>
      <c r="Q16" s="67"/>
      <c r="R16" s="2"/>
      <c r="S16" s="10"/>
      <c r="T16" s="9"/>
      <c r="U16" s="9"/>
      <c r="V16" s="13"/>
      <c r="W16" s="67">
        <v>10</v>
      </c>
      <c r="X16" s="2">
        <v>24</v>
      </c>
      <c r="Y16" s="10" t="s">
        <v>988</v>
      </c>
      <c r="Z16" s="9" t="s">
        <v>135</v>
      </c>
      <c r="AA16" s="9" t="s">
        <v>184</v>
      </c>
      <c r="AB16" s="71" t="s">
        <v>987</v>
      </c>
    </row>
    <row r="17" spans="1:28" x14ac:dyDescent="0.2">
      <c r="A17" s="10"/>
      <c r="B17" s="4"/>
      <c r="C17" s="10"/>
      <c r="D17" s="9"/>
      <c r="E17" s="9"/>
      <c r="F17" s="6"/>
      <c r="G17" s="4"/>
      <c r="H17" s="77"/>
      <c r="I17" s="77"/>
      <c r="K17" s="67"/>
      <c r="L17" s="12" t="s">
        <v>1278</v>
      </c>
      <c r="M17" s="10"/>
      <c r="N17" s="9"/>
      <c r="O17" s="9"/>
      <c r="P17" s="13"/>
      <c r="Q17" s="67"/>
      <c r="R17" s="2"/>
      <c r="S17" s="10"/>
      <c r="T17" s="9"/>
      <c r="U17" s="9"/>
      <c r="V17" s="13"/>
      <c r="W17" s="67">
        <v>10</v>
      </c>
      <c r="X17" s="86">
        <v>24</v>
      </c>
      <c r="Y17" s="12" t="s">
        <v>1169</v>
      </c>
      <c r="Z17" s="11" t="s">
        <v>181</v>
      </c>
      <c r="AA17" s="11" t="s">
        <v>180</v>
      </c>
      <c r="AB17" s="74" t="s">
        <v>1271</v>
      </c>
    </row>
    <row r="18" spans="1:28" x14ac:dyDescent="0.2">
      <c r="A18" s="10"/>
      <c r="C18" s="10"/>
      <c r="D18" s="9"/>
      <c r="E18" s="9"/>
      <c r="F18" s="6"/>
      <c r="G18" s="4"/>
      <c r="H18" s="4"/>
      <c r="I18" s="4"/>
      <c r="K18" s="10"/>
      <c r="L18" s="4"/>
      <c r="M18" s="10"/>
      <c r="N18" s="9"/>
      <c r="O18" s="9"/>
      <c r="P18" s="13"/>
      <c r="Q18" s="10"/>
      <c r="R18" s="2"/>
      <c r="S18" s="10"/>
      <c r="T18" s="9"/>
      <c r="U18" s="9"/>
      <c r="V18" s="13"/>
      <c r="W18" s="10"/>
      <c r="X18" s="2"/>
      <c r="Y18" s="10"/>
      <c r="Z18" s="9"/>
      <c r="AA18" s="9"/>
      <c r="AB18" s="13"/>
    </row>
    <row r="19" spans="1:28" x14ac:dyDescent="0.2">
      <c r="A19" s="10"/>
      <c r="B19" s="7" t="s">
        <v>1265</v>
      </c>
      <c r="C19" s="10"/>
      <c r="D19" s="38" t="s">
        <v>225</v>
      </c>
      <c r="E19" s="38" t="s">
        <v>323</v>
      </c>
      <c r="F19" s="39" t="s">
        <v>312</v>
      </c>
      <c r="G19" s="39" t="s">
        <v>414</v>
      </c>
      <c r="H19" s="39" t="s">
        <v>325</v>
      </c>
      <c r="I19" s="80" t="s">
        <v>862</v>
      </c>
      <c r="K19" s="66"/>
      <c r="L19" s="7" t="s">
        <v>1247</v>
      </c>
      <c r="M19" s="10"/>
      <c r="N19" s="38" t="s">
        <v>225</v>
      </c>
      <c r="O19" s="38" t="s">
        <v>558</v>
      </c>
      <c r="P19" s="70" t="s">
        <v>312</v>
      </c>
      <c r="R19" s="7" t="s">
        <v>1247</v>
      </c>
      <c r="S19" s="10"/>
      <c r="T19" s="38" t="s">
        <v>225</v>
      </c>
      <c r="U19" s="38" t="s">
        <v>558</v>
      </c>
      <c r="V19" s="70" t="s">
        <v>312</v>
      </c>
      <c r="X19" s="7" t="s">
        <v>1247</v>
      </c>
      <c r="Y19" s="10"/>
      <c r="Z19" s="38" t="s">
        <v>225</v>
      </c>
      <c r="AA19" s="38" t="s">
        <v>558</v>
      </c>
      <c r="AB19" s="70" t="s">
        <v>312</v>
      </c>
    </row>
    <row r="20" spans="1:28" x14ac:dyDescent="0.2">
      <c r="A20" s="10">
        <v>1</v>
      </c>
      <c r="B20" s="4">
        <v>68</v>
      </c>
      <c r="C20" s="10" t="s">
        <v>67</v>
      </c>
      <c r="D20" s="9" t="s">
        <v>179</v>
      </c>
      <c r="E20" s="9" t="s">
        <v>192</v>
      </c>
      <c r="F20" s="6" t="s">
        <v>330</v>
      </c>
      <c r="G20" s="4">
        <v>5</v>
      </c>
      <c r="H20" s="77" t="s">
        <v>384</v>
      </c>
      <c r="I20" s="77"/>
      <c r="K20" s="67">
        <v>1</v>
      </c>
      <c r="L20" s="2">
        <v>45</v>
      </c>
      <c r="M20" s="10" t="s">
        <v>588</v>
      </c>
      <c r="N20" s="9" t="s">
        <v>182</v>
      </c>
      <c r="O20" s="9" t="s">
        <v>183</v>
      </c>
      <c r="P20" s="71" t="s">
        <v>893</v>
      </c>
      <c r="Q20" s="10">
        <v>1</v>
      </c>
      <c r="R20" s="54">
        <v>60</v>
      </c>
      <c r="S20" s="12" t="s">
        <v>796</v>
      </c>
      <c r="T20" s="11" t="s">
        <v>184</v>
      </c>
      <c r="U20" s="11" t="s">
        <v>2</v>
      </c>
      <c r="V20" s="74" t="s">
        <v>1188</v>
      </c>
      <c r="W20" s="10">
        <v>1</v>
      </c>
      <c r="X20" s="2">
        <v>66</v>
      </c>
      <c r="Y20" s="10" t="s">
        <v>632</v>
      </c>
      <c r="Z20" s="9" t="s">
        <v>2</v>
      </c>
      <c r="AA20" s="9" t="s">
        <v>1</v>
      </c>
      <c r="AB20" s="71" t="s">
        <v>496</v>
      </c>
    </row>
    <row r="21" spans="1:28" x14ac:dyDescent="0.2">
      <c r="A21" s="10">
        <v>2</v>
      </c>
      <c r="B21" s="2">
        <v>67</v>
      </c>
      <c r="C21" s="10" t="s">
        <v>61</v>
      </c>
      <c r="D21" s="9" t="s">
        <v>2</v>
      </c>
      <c r="E21" s="9" t="s">
        <v>197</v>
      </c>
      <c r="F21" s="13" t="s">
        <v>331</v>
      </c>
      <c r="G21" s="4">
        <v>5</v>
      </c>
      <c r="H21" s="77" t="s">
        <v>381</v>
      </c>
      <c r="I21" s="77" t="s">
        <v>192</v>
      </c>
      <c r="K21" s="67">
        <v>1</v>
      </c>
      <c r="L21" s="4">
        <v>45</v>
      </c>
      <c r="M21" s="10" t="s">
        <v>595</v>
      </c>
      <c r="N21" s="9" t="s">
        <v>184</v>
      </c>
      <c r="O21" s="9" t="s">
        <v>183</v>
      </c>
      <c r="P21" s="71" t="s">
        <v>910</v>
      </c>
      <c r="Q21" s="10">
        <v>2</v>
      </c>
      <c r="R21" s="2">
        <v>55</v>
      </c>
      <c r="S21" s="10" t="s">
        <v>903</v>
      </c>
      <c r="T21" s="9" t="s">
        <v>2</v>
      </c>
      <c r="U21" s="9" t="s">
        <v>182</v>
      </c>
      <c r="V21" s="71" t="s">
        <v>355</v>
      </c>
      <c r="W21" s="10">
        <v>2</v>
      </c>
      <c r="X21" s="2">
        <v>64</v>
      </c>
      <c r="Y21" s="10" t="s">
        <v>989</v>
      </c>
      <c r="Z21" s="9" t="s">
        <v>135</v>
      </c>
      <c r="AA21" s="9" t="s">
        <v>184</v>
      </c>
      <c r="AB21" s="71" t="s">
        <v>987</v>
      </c>
    </row>
    <row r="22" spans="1:28" x14ac:dyDescent="0.2">
      <c r="A22" s="10">
        <v>2</v>
      </c>
      <c r="B22" s="4">
        <v>67</v>
      </c>
      <c r="C22" s="10" t="s">
        <v>58</v>
      </c>
      <c r="D22" s="9" t="s">
        <v>179</v>
      </c>
      <c r="E22" s="9" t="s">
        <v>197</v>
      </c>
      <c r="F22" s="6" t="s">
        <v>328</v>
      </c>
      <c r="G22" s="4">
        <v>5</v>
      </c>
      <c r="H22" s="81" t="s">
        <v>363</v>
      </c>
      <c r="I22" s="77" t="s">
        <v>197</v>
      </c>
      <c r="K22" s="67">
        <v>3</v>
      </c>
      <c r="L22" s="86">
        <v>43</v>
      </c>
      <c r="M22" s="12" t="s">
        <v>1183</v>
      </c>
      <c r="N22" s="11" t="s">
        <v>2</v>
      </c>
      <c r="O22" s="11" t="s">
        <v>1</v>
      </c>
      <c r="P22" s="74" t="s">
        <v>1288</v>
      </c>
      <c r="Q22" s="10">
        <v>2</v>
      </c>
      <c r="R22" s="2">
        <v>55</v>
      </c>
      <c r="S22" s="10" t="s">
        <v>906</v>
      </c>
      <c r="T22" s="9" t="s">
        <v>135</v>
      </c>
      <c r="U22" s="9" t="s">
        <v>180</v>
      </c>
      <c r="V22" s="71" t="s">
        <v>391</v>
      </c>
      <c r="W22" s="10">
        <v>3</v>
      </c>
      <c r="X22" s="4">
        <v>62</v>
      </c>
      <c r="Y22" s="10" t="s">
        <v>585</v>
      </c>
      <c r="Z22" s="9" t="s">
        <v>179</v>
      </c>
      <c r="AA22" s="9" t="s">
        <v>185</v>
      </c>
      <c r="AB22" s="71" t="s">
        <v>543</v>
      </c>
    </row>
    <row r="23" spans="1:28" x14ac:dyDescent="0.2">
      <c r="A23" s="10">
        <v>4</v>
      </c>
      <c r="B23" s="4">
        <v>66</v>
      </c>
      <c r="C23" s="10" t="s">
        <v>445</v>
      </c>
      <c r="D23" s="9" t="s">
        <v>2</v>
      </c>
      <c r="E23" s="9" t="s">
        <v>17</v>
      </c>
      <c r="F23" s="6" t="s">
        <v>496</v>
      </c>
      <c r="G23" s="4">
        <v>5</v>
      </c>
      <c r="H23" s="81" t="s">
        <v>363</v>
      </c>
      <c r="I23" s="77" t="s">
        <v>190</v>
      </c>
      <c r="K23" s="67">
        <v>4</v>
      </c>
      <c r="L23" s="4">
        <v>42</v>
      </c>
      <c r="M23" s="69" t="s">
        <v>902</v>
      </c>
      <c r="N23" s="9" t="s">
        <v>2</v>
      </c>
      <c r="O23" s="9" t="s">
        <v>179</v>
      </c>
      <c r="P23" s="71" t="s">
        <v>918</v>
      </c>
      <c r="Q23" s="10">
        <v>4</v>
      </c>
      <c r="R23" s="4">
        <v>54</v>
      </c>
      <c r="S23" s="10" t="s">
        <v>580</v>
      </c>
      <c r="T23" s="9" t="s">
        <v>179</v>
      </c>
      <c r="U23" s="9" t="s">
        <v>887</v>
      </c>
      <c r="V23" s="71" t="s">
        <v>496</v>
      </c>
      <c r="W23" s="10">
        <v>4</v>
      </c>
      <c r="X23" s="2">
        <v>60</v>
      </c>
      <c r="Y23" s="10" t="s">
        <v>796</v>
      </c>
      <c r="Z23" s="9" t="s">
        <v>184</v>
      </c>
      <c r="AA23" s="9" t="s">
        <v>181</v>
      </c>
      <c r="AB23" s="71" t="s">
        <v>1067</v>
      </c>
    </row>
    <row r="24" spans="1:28" x14ac:dyDescent="0.2">
      <c r="A24" s="10">
        <v>5</v>
      </c>
      <c r="B24" s="4">
        <v>64</v>
      </c>
      <c r="C24" s="10" t="s">
        <v>989</v>
      </c>
      <c r="D24" s="9" t="s">
        <v>135</v>
      </c>
      <c r="E24" s="9" t="s">
        <v>193</v>
      </c>
      <c r="F24" s="13" t="s">
        <v>987</v>
      </c>
      <c r="G24" s="4">
        <v>5</v>
      </c>
      <c r="H24" s="77" t="s">
        <v>990</v>
      </c>
      <c r="I24" s="77" t="s">
        <v>195</v>
      </c>
      <c r="K24" s="67">
        <v>4</v>
      </c>
      <c r="L24" s="2">
        <v>42</v>
      </c>
      <c r="M24" s="10" t="s">
        <v>989</v>
      </c>
      <c r="N24" s="9" t="s">
        <v>135</v>
      </c>
      <c r="O24" s="9" t="s">
        <v>1</v>
      </c>
      <c r="P24" s="71" t="s">
        <v>1059</v>
      </c>
      <c r="Q24" s="10">
        <v>5</v>
      </c>
      <c r="R24" s="4">
        <v>52</v>
      </c>
      <c r="S24" s="10" t="s">
        <v>585</v>
      </c>
      <c r="T24" s="9" t="s">
        <v>179</v>
      </c>
      <c r="U24" s="9" t="s">
        <v>185</v>
      </c>
      <c r="V24" s="71" t="s">
        <v>896</v>
      </c>
      <c r="W24" s="10">
        <v>5</v>
      </c>
      <c r="X24" s="4">
        <v>57</v>
      </c>
      <c r="Y24" s="10" t="s">
        <v>632</v>
      </c>
      <c r="Z24" s="9" t="s">
        <v>2</v>
      </c>
      <c r="AA24" s="9" t="s">
        <v>883</v>
      </c>
      <c r="AB24" s="71" t="s">
        <v>499</v>
      </c>
    </row>
    <row r="25" spans="1:28" x14ac:dyDescent="0.2">
      <c r="A25" s="10">
        <v>6</v>
      </c>
      <c r="B25" s="4">
        <v>62</v>
      </c>
      <c r="C25" s="10" t="s">
        <v>535</v>
      </c>
      <c r="D25" s="9" t="s">
        <v>179</v>
      </c>
      <c r="E25" s="9" t="s">
        <v>320</v>
      </c>
      <c r="F25" s="13" t="s">
        <v>543</v>
      </c>
      <c r="G25" s="4">
        <v>5</v>
      </c>
      <c r="H25" s="77" t="s">
        <v>384</v>
      </c>
      <c r="I25" s="77"/>
      <c r="K25" s="67">
        <v>6</v>
      </c>
      <c r="L25" s="4">
        <v>40</v>
      </c>
      <c r="M25" s="10" t="s">
        <v>903</v>
      </c>
      <c r="N25" s="9" t="s">
        <v>2</v>
      </c>
      <c r="O25" s="9" t="s">
        <v>885</v>
      </c>
      <c r="P25" s="71" t="s">
        <v>919</v>
      </c>
      <c r="Q25" s="10">
        <v>6</v>
      </c>
      <c r="R25" s="2">
        <v>51</v>
      </c>
      <c r="S25" s="10" t="s">
        <v>991</v>
      </c>
      <c r="T25" s="9" t="s">
        <v>2</v>
      </c>
      <c r="U25" s="9" t="s">
        <v>181</v>
      </c>
      <c r="V25" s="71" t="s">
        <v>986</v>
      </c>
      <c r="W25" s="10">
        <v>5</v>
      </c>
      <c r="X25" s="54">
        <v>57</v>
      </c>
      <c r="Y25" s="12" t="s">
        <v>1183</v>
      </c>
      <c r="Z25" s="11" t="s">
        <v>2</v>
      </c>
      <c r="AA25" s="11" t="s">
        <v>179</v>
      </c>
      <c r="AB25" s="78" t="s">
        <v>1182</v>
      </c>
    </row>
    <row r="26" spans="1:28" x14ac:dyDescent="0.2">
      <c r="A26" s="10">
        <v>7</v>
      </c>
      <c r="B26" s="4">
        <v>60</v>
      </c>
      <c r="C26" s="10" t="s">
        <v>796</v>
      </c>
      <c r="D26" s="9" t="s">
        <v>184</v>
      </c>
      <c r="E26" s="9" t="s">
        <v>192</v>
      </c>
      <c r="F26" s="13" t="s">
        <v>1067</v>
      </c>
      <c r="G26" s="4">
        <v>5</v>
      </c>
      <c r="H26" s="77" t="s">
        <v>1068</v>
      </c>
      <c r="I26" s="77"/>
      <c r="K26" s="67">
        <v>6</v>
      </c>
      <c r="L26" s="4">
        <v>40</v>
      </c>
      <c r="M26" s="10" t="s">
        <v>581</v>
      </c>
      <c r="N26" s="9" t="s">
        <v>179</v>
      </c>
      <c r="O26" s="9" t="s">
        <v>1</v>
      </c>
      <c r="P26" s="71" t="s">
        <v>911</v>
      </c>
      <c r="Q26" s="10">
        <v>6</v>
      </c>
      <c r="R26" s="2">
        <v>51</v>
      </c>
      <c r="S26" s="10" t="s">
        <v>1009</v>
      </c>
      <c r="T26" s="9" t="s">
        <v>179</v>
      </c>
      <c r="U26" s="9" t="s">
        <v>890</v>
      </c>
      <c r="V26" s="71" t="s">
        <v>1013</v>
      </c>
      <c r="W26" s="10">
        <v>7</v>
      </c>
      <c r="X26" s="4">
        <v>56</v>
      </c>
      <c r="Y26" s="10" t="s">
        <v>907</v>
      </c>
      <c r="Z26" s="9" t="s">
        <v>182</v>
      </c>
      <c r="AA26" s="9" t="s">
        <v>1</v>
      </c>
      <c r="AB26" s="71" t="s">
        <v>175</v>
      </c>
    </row>
    <row r="27" spans="1:28" x14ac:dyDescent="0.2">
      <c r="A27" s="10">
        <v>7</v>
      </c>
      <c r="B27" s="54">
        <v>60</v>
      </c>
      <c r="C27" s="12" t="s">
        <v>796</v>
      </c>
      <c r="D27" s="11" t="s">
        <v>184</v>
      </c>
      <c r="E27" s="11" t="s">
        <v>22</v>
      </c>
      <c r="F27" s="25" t="s">
        <v>1188</v>
      </c>
      <c r="G27" s="14">
        <v>4</v>
      </c>
      <c r="H27" s="92" t="s">
        <v>363</v>
      </c>
      <c r="I27" s="79" t="s">
        <v>194</v>
      </c>
      <c r="K27" s="67">
        <v>8</v>
      </c>
      <c r="L27" s="4">
        <v>39</v>
      </c>
      <c r="M27" s="10" t="s">
        <v>588</v>
      </c>
      <c r="N27" s="9" t="s">
        <v>182</v>
      </c>
      <c r="O27" s="9" t="s">
        <v>885</v>
      </c>
      <c r="P27" s="71" t="s">
        <v>901</v>
      </c>
      <c r="Q27" s="10">
        <v>8</v>
      </c>
      <c r="R27" s="4">
        <v>50</v>
      </c>
      <c r="S27" s="10" t="s">
        <v>611</v>
      </c>
      <c r="T27" s="9" t="s">
        <v>1</v>
      </c>
      <c r="U27" s="9" t="s">
        <v>180</v>
      </c>
      <c r="V27" s="71" t="s">
        <v>352</v>
      </c>
      <c r="W27" s="10">
        <v>7</v>
      </c>
      <c r="X27" s="4">
        <v>56</v>
      </c>
      <c r="Y27" s="10" t="s">
        <v>582</v>
      </c>
      <c r="Z27" s="9" t="s">
        <v>186</v>
      </c>
      <c r="AA27" s="9" t="s">
        <v>1</v>
      </c>
      <c r="AB27" s="71" t="s">
        <v>486</v>
      </c>
    </row>
    <row r="28" spans="1:28" x14ac:dyDescent="0.2">
      <c r="A28" s="10">
        <v>9</v>
      </c>
      <c r="B28" s="4">
        <v>57</v>
      </c>
      <c r="C28" s="10" t="s">
        <v>445</v>
      </c>
      <c r="D28" s="9" t="s">
        <v>2</v>
      </c>
      <c r="E28" s="9" t="s">
        <v>500</v>
      </c>
      <c r="F28" s="6" t="s">
        <v>499</v>
      </c>
      <c r="G28" s="4">
        <v>5</v>
      </c>
      <c r="H28" s="81" t="s">
        <v>363</v>
      </c>
      <c r="I28" s="77" t="s">
        <v>190</v>
      </c>
      <c r="K28" s="67">
        <v>8</v>
      </c>
      <c r="L28" s="4">
        <v>39</v>
      </c>
      <c r="M28" s="69" t="s">
        <v>902</v>
      </c>
      <c r="N28" s="9" t="s">
        <v>2</v>
      </c>
      <c r="O28" s="9" t="s">
        <v>184</v>
      </c>
      <c r="P28" s="71" t="s">
        <v>912</v>
      </c>
      <c r="Q28" s="10">
        <v>8</v>
      </c>
      <c r="R28" s="4">
        <v>50</v>
      </c>
      <c r="S28" s="10" t="s">
        <v>578</v>
      </c>
      <c r="T28" s="9" t="s">
        <v>2</v>
      </c>
      <c r="U28" s="9" t="s">
        <v>886</v>
      </c>
      <c r="V28" s="71" t="s">
        <v>915</v>
      </c>
      <c r="W28" s="10">
        <v>9</v>
      </c>
      <c r="X28" s="4">
        <v>55</v>
      </c>
      <c r="Y28" s="10" t="s">
        <v>579</v>
      </c>
      <c r="Z28" s="9" t="s">
        <v>181</v>
      </c>
      <c r="AA28" s="9" t="s">
        <v>179</v>
      </c>
      <c r="AB28" s="71" t="s">
        <v>863</v>
      </c>
    </row>
    <row r="29" spans="1:28" x14ac:dyDescent="0.2">
      <c r="A29" s="10">
        <v>9</v>
      </c>
      <c r="B29" s="54">
        <v>57</v>
      </c>
      <c r="C29" s="12" t="s">
        <v>1183</v>
      </c>
      <c r="D29" s="11" t="s">
        <v>2</v>
      </c>
      <c r="E29" s="11" t="s">
        <v>190</v>
      </c>
      <c r="F29" s="41" t="s">
        <v>1182</v>
      </c>
      <c r="G29" s="14">
        <v>5</v>
      </c>
      <c r="H29" s="79" t="s">
        <v>1184</v>
      </c>
      <c r="K29" s="67">
        <v>8</v>
      </c>
      <c r="L29" s="4">
        <v>39</v>
      </c>
      <c r="M29" s="69" t="s">
        <v>902</v>
      </c>
      <c r="N29" s="9" t="s">
        <v>2</v>
      </c>
      <c r="O29" s="9" t="s">
        <v>886</v>
      </c>
      <c r="P29" s="71" t="s">
        <v>894</v>
      </c>
      <c r="Q29" s="10">
        <v>10</v>
      </c>
      <c r="R29" s="4">
        <v>49</v>
      </c>
      <c r="S29" s="10" t="s">
        <v>903</v>
      </c>
      <c r="T29" s="9" t="s">
        <v>2</v>
      </c>
      <c r="U29" s="9" t="s">
        <v>184</v>
      </c>
      <c r="V29" s="71" t="s">
        <v>916</v>
      </c>
      <c r="W29" s="10">
        <v>9</v>
      </c>
      <c r="X29" s="2">
        <v>55</v>
      </c>
      <c r="Y29" s="10" t="s">
        <v>1009</v>
      </c>
      <c r="Z29" s="9" t="s">
        <v>179</v>
      </c>
      <c r="AA29" s="9" t="s">
        <v>184</v>
      </c>
      <c r="AB29" s="71" t="s">
        <v>1126</v>
      </c>
    </row>
    <row r="30" spans="1:28" x14ac:dyDescent="0.2">
      <c r="A30" s="10"/>
      <c r="B30" s="4"/>
      <c r="C30" s="10"/>
      <c r="D30" s="9"/>
      <c r="E30" s="9"/>
      <c r="F30" s="13"/>
      <c r="G30" s="4"/>
      <c r="H30" s="77"/>
      <c r="K30" s="67">
        <v>8</v>
      </c>
      <c r="L30" s="86">
        <v>39</v>
      </c>
      <c r="M30" s="12" t="s">
        <v>1272</v>
      </c>
      <c r="N30" s="11" t="s">
        <v>181</v>
      </c>
      <c r="O30" s="11" t="s">
        <v>180</v>
      </c>
      <c r="P30" s="74" t="s">
        <v>1270</v>
      </c>
      <c r="Q30" s="10">
        <v>10</v>
      </c>
      <c r="R30" s="4">
        <v>49</v>
      </c>
      <c r="S30" s="10" t="s">
        <v>774</v>
      </c>
      <c r="T30" s="9" t="s">
        <v>1</v>
      </c>
      <c r="U30" s="9" t="s">
        <v>179</v>
      </c>
      <c r="V30" s="71" t="s">
        <v>917</v>
      </c>
      <c r="W30" s="10"/>
      <c r="X30" s="4"/>
      <c r="Y30" s="10"/>
      <c r="Z30" s="9"/>
      <c r="AA30" s="9"/>
      <c r="AB30" s="13"/>
    </row>
    <row r="31" spans="1:28" x14ac:dyDescent="0.2">
      <c r="A31" s="10"/>
      <c r="B31" s="4"/>
      <c r="C31" s="10"/>
      <c r="D31" s="9"/>
      <c r="E31" s="9"/>
      <c r="F31" s="13"/>
      <c r="G31" s="4"/>
      <c r="H31" s="77"/>
      <c r="K31" s="113"/>
      <c r="L31" s="4"/>
      <c r="M31" s="10"/>
      <c r="N31" s="9"/>
      <c r="O31" s="9"/>
      <c r="P31" s="71"/>
      <c r="Q31" s="10">
        <v>10</v>
      </c>
      <c r="R31" s="2">
        <v>49</v>
      </c>
      <c r="S31" s="10" t="s">
        <v>1060</v>
      </c>
      <c r="T31" s="9" t="s">
        <v>794</v>
      </c>
      <c r="U31" s="9" t="s">
        <v>181</v>
      </c>
      <c r="V31" s="71" t="s">
        <v>1057</v>
      </c>
      <c r="W31" s="10"/>
      <c r="X31" s="4"/>
      <c r="Y31" s="10"/>
      <c r="Z31" s="9"/>
      <c r="AA31" s="9"/>
      <c r="AB31" s="13"/>
    </row>
    <row r="32" spans="1:28" x14ac:dyDescent="0.2">
      <c r="A32" s="10"/>
      <c r="B32" s="4"/>
      <c r="C32" s="10"/>
      <c r="D32" s="9"/>
      <c r="E32" s="9"/>
      <c r="F32" s="13"/>
      <c r="G32" s="4"/>
      <c r="H32" s="77"/>
      <c r="K32" s="113"/>
      <c r="L32" s="4"/>
      <c r="M32" s="10"/>
      <c r="N32" s="9"/>
      <c r="O32" s="9"/>
      <c r="P32" s="71"/>
      <c r="Q32" s="10">
        <v>10</v>
      </c>
      <c r="R32" s="54">
        <v>49</v>
      </c>
      <c r="S32" s="12" t="s">
        <v>1009</v>
      </c>
      <c r="T32" s="11" t="s">
        <v>179</v>
      </c>
      <c r="U32" s="11" t="s">
        <v>181</v>
      </c>
      <c r="V32" s="74" t="s">
        <v>1177</v>
      </c>
      <c r="W32" s="10"/>
      <c r="X32" s="2"/>
      <c r="Y32" s="10"/>
      <c r="Z32" s="9"/>
      <c r="AA32" s="9"/>
      <c r="AB32" s="13"/>
    </row>
    <row r="33" spans="1:28" x14ac:dyDescent="0.2">
      <c r="A33" s="10"/>
      <c r="B33" s="4"/>
      <c r="C33" s="10"/>
      <c r="D33" s="9"/>
      <c r="E33" s="9"/>
      <c r="F33" s="13"/>
      <c r="G33" s="4"/>
      <c r="H33" s="77"/>
      <c r="K33" s="113"/>
      <c r="L33" s="4"/>
      <c r="M33" s="10"/>
      <c r="N33" s="9"/>
      <c r="O33" s="9"/>
      <c r="R33" s="4"/>
      <c r="S33" s="10"/>
      <c r="T33" s="9"/>
      <c r="U33" s="9"/>
      <c r="V33" s="13"/>
      <c r="W33" s="10"/>
      <c r="X33" s="4"/>
      <c r="Y33" s="10"/>
      <c r="Z33" s="9"/>
      <c r="AA33" s="9"/>
      <c r="AB33" s="13"/>
    </row>
    <row r="34" spans="1:28" x14ac:dyDescent="0.2">
      <c r="A34" s="10"/>
      <c r="B34" s="4"/>
      <c r="C34" s="10"/>
      <c r="D34" s="9"/>
      <c r="E34" s="9"/>
      <c r="F34" s="13"/>
      <c r="G34" s="4"/>
      <c r="H34" s="77"/>
      <c r="K34" s="113"/>
      <c r="L34" s="4"/>
      <c r="M34" s="10"/>
      <c r="N34" s="9"/>
      <c r="O34" s="9"/>
      <c r="R34" s="4"/>
      <c r="S34" s="10"/>
      <c r="T34" s="9"/>
      <c r="U34" s="9"/>
      <c r="V34" s="13"/>
      <c r="W34" s="10"/>
      <c r="X34" s="4"/>
      <c r="Y34" s="10"/>
      <c r="Z34" s="9"/>
      <c r="AA34" s="9"/>
      <c r="AB34" s="13"/>
    </row>
    <row r="35" spans="1:28" x14ac:dyDescent="0.2">
      <c r="A35" s="10"/>
      <c r="B35" s="4"/>
      <c r="C35" s="10"/>
      <c r="D35" s="9"/>
      <c r="E35" s="9"/>
      <c r="F35" s="13"/>
      <c r="G35" s="4"/>
      <c r="H35" s="77"/>
      <c r="K35" s="113"/>
      <c r="L35" s="2"/>
      <c r="M35" s="10"/>
      <c r="N35" s="9"/>
      <c r="O35" s="9"/>
      <c r="R35" s="4"/>
      <c r="S35" s="10"/>
      <c r="T35" s="9"/>
      <c r="U35" s="9"/>
      <c r="V35" s="13"/>
      <c r="W35" s="10"/>
      <c r="X35" s="4"/>
      <c r="Y35" s="10"/>
      <c r="Z35" s="9"/>
      <c r="AA35" s="9"/>
      <c r="AB35" s="13"/>
    </row>
    <row r="36" spans="1:28" x14ac:dyDescent="0.2">
      <c r="A36" s="10"/>
      <c r="B36" s="1"/>
      <c r="C36" s="10"/>
      <c r="D36" s="10"/>
      <c r="E36" s="10"/>
      <c r="F36" s="13"/>
    </row>
    <row r="37" spans="1:28" x14ac:dyDescent="0.2">
      <c r="A37" s="10"/>
      <c r="B37" s="7" t="s">
        <v>1266</v>
      </c>
      <c r="C37" s="10"/>
      <c r="D37" s="38" t="s">
        <v>225</v>
      </c>
      <c r="E37" s="38" t="s">
        <v>323</v>
      </c>
      <c r="F37" s="39" t="s">
        <v>312</v>
      </c>
      <c r="G37" s="39" t="s">
        <v>414</v>
      </c>
      <c r="H37" s="39" t="s">
        <v>325</v>
      </c>
      <c r="I37" s="80" t="s">
        <v>862</v>
      </c>
      <c r="K37" s="66"/>
      <c r="L37" s="7" t="s">
        <v>1248</v>
      </c>
      <c r="M37" s="10"/>
      <c r="N37" s="38" t="s">
        <v>225</v>
      </c>
      <c r="O37" s="38" t="s">
        <v>558</v>
      </c>
      <c r="P37" s="70" t="s">
        <v>312</v>
      </c>
      <c r="Q37" s="66"/>
      <c r="R37" s="7" t="s">
        <v>1248</v>
      </c>
      <c r="S37" s="10"/>
      <c r="T37" s="38" t="s">
        <v>225</v>
      </c>
      <c r="U37" s="38" t="s">
        <v>558</v>
      </c>
      <c r="V37" s="70" t="s">
        <v>312</v>
      </c>
      <c r="W37" s="66"/>
      <c r="X37" s="7" t="s">
        <v>1248</v>
      </c>
      <c r="Y37" s="10"/>
      <c r="Z37" s="38" t="s">
        <v>225</v>
      </c>
      <c r="AA37" s="38" t="s">
        <v>558</v>
      </c>
      <c r="AB37" s="70" t="s">
        <v>312</v>
      </c>
    </row>
    <row r="38" spans="1:28" x14ac:dyDescent="0.2">
      <c r="A38" s="10">
        <v>1</v>
      </c>
      <c r="B38" s="4">
        <v>8</v>
      </c>
      <c r="C38" s="10" t="s">
        <v>116</v>
      </c>
      <c r="D38" s="9" t="s">
        <v>179</v>
      </c>
      <c r="E38" s="9" t="s">
        <v>26</v>
      </c>
      <c r="F38" s="6" t="s">
        <v>337</v>
      </c>
      <c r="G38" s="4">
        <v>5</v>
      </c>
      <c r="H38" s="77" t="s">
        <v>381</v>
      </c>
      <c r="I38" s="77" t="s">
        <v>26</v>
      </c>
      <c r="K38" s="67">
        <v>1</v>
      </c>
      <c r="L38" s="2">
        <v>7</v>
      </c>
      <c r="M38" s="10" t="s">
        <v>730</v>
      </c>
      <c r="N38" s="9" t="s">
        <v>2</v>
      </c>
      <c r="O38" s="9" t="s">
        <v>886</v>
      </c>
      <c r="P38" s="71" t="s">
        <v>866</v>
      </c>
      <c r="Q38" s="67">
        <v>1</v>
      </c>
      <c r="R38" s="2">
        <v>8</v>
      </c>
      <c r="S38" s="10" t="s">
        <v>617</v>
      </c>
      <c r="T38" s="9" t="s">
        <v>1</v>
      </c>
      <c r="U38" s="9" t="s">
        <v>179</v>
      </c>
      <c r="V38" s="71" t="s">
        <v>491</v>
      </c>
      <c r="W38" s="67">
        <v>1</v>
      </c>
      <c r="X38" s="2">
        <v>8</v>
      </c>
      <c r="Y38" s="10" t="s">
        <v>926</v>
      </c>
      <c r="Z38" s="9" t="s">
        <v>179</v>
      </c>
      <c r="AA38" s="9" t="s">
        <v>2</v>
      </c>
      <c r="AB38" s="71" t="s">
        <v>337</v>
      </c>
    </row>
    <row r="39" spans="1:28" x14ac:dyDescent="0.2">
      <c r="A39" s="10">
        <v>1</v>
      </c>
      <c r="B39" s="4">
        <v>8</v>
      </c>
      <c r="C39" s="10" t="s">
        <v>450</v>
      </c>
      <c r="D39" s="9" t="s">
        <v>1</v>
      </c>
      <c r="E39" s="9" t="s">
        <v>189</v>
      </c>
      <c r="F39" s="6" t="s">
        <v>491</v>
      </c>
      <c r="G39" s="4">
        <v>4</v>
      </c>
      <c r="H39" s="77" t="s">
        <v>448</v>
      </c>
      <c r="I39" s="77"/>
      <c r="K39" s="67">
        <v>1</v>
      </c>
      <c r="L39" s="2">
        <v>7</v>
      </c>
      <c r="M39" s="10" t="s">
        <v>632</v>
      </c>
      <c r="N39" s="9" t="s">
        <v>2</v>
      </c>
      <c r="O39" s="9" t="s">
        <v>182</v>
      </c>
      <c r="P39" s="71" t="s">
        <v>444</v>
      </c>
      <c r="Q39" s="67">
        <v>2</v>
      </c>
      <c r="R39" s="2">
        <v>7</v>
      </c>
      <c r="S39" s="10" t="s">
        <v>842</v>
      </c>
      <c r="T39" s="9" t="s">
        <v>181</v>
      </c>
      <c r="U39" s="9" t="s">
        <v>2</v>
      </c>
      <c r="V39" s="71" t="s">
        <v>986</v>
      </c>
      <c r="W39" s="67">
        <v>2</v>
      </c>
      <c r="X39" s="2">
        <v>7</v>
      </c>
      <c r="Y39" s="10" t="s">
        <v>614</v>
      </c>
      <c r="Z39" s="9" t="s">
        <v>2</v>
      </c>
      <c r="AA39" s="9" t="s">
        <v>179</v>
      </c>
      <c r="AB39" s="71" t="s">
        <v>337</v>
      </c>
    </row>
    <row r="40" spans="1:28" x14ac:dyDescent="0.2">
      <c r="A40" s="10">
        <v>3</v>
      </c>
      <c r="B40" s="2">
        <v>7</v>
      </c>
      <c r="C40" s="10" t="s">
        <v>104</v>
      </c>
      <c r="D40" s="9" t="s">
        <v>2</v>
      </c>
      <c r="E40" s="9" t="s">
        <v>189</v>
      </c>
      <c r="F40" s="13" t="s">
        <v>337</v>
      </c>
      <c r="G40" s="4">
        <v>5</v>
      </c>
      <c r="H40" s="77" t="s">
        <v>381</v>
      </c>
      <c r="I40" s="77" t="s">
        <v>26</v>
      </c>
      <c r="K40" s="67">
        <v>1</v>
      </c>
      <c r="L40" s="86">
        <v>7</v>
      </c>
      <c r="M40" s="12" t="s">
        <v>1139</v>
      </c>
      <c r="N40" s="11" t="s">
        <v>107</v>
      </c>
      <c r="O40" s="11" t="s">
        <v>184</v>
      </c>
      <c r="P40" s="74" t="s">
        <v>1279</v>
      </c>
      <c r="Q40" s="67">
        <v>3</v>
      </c>
      <c r="R40" s="2">
        <v>6</v>
      </c>
      <c r="S40" s="10" t="s">
        <v>632</v>
      </c>
      <c r="T40" s="9" t="s">
        <v>2</v>
      </c>
      <c r="U40" s="9" t="s">
        <v>180</v>
      </c>
      <c r="V40" s="71" t="s">
        <v>490</v>
      </c>
      <c r="W40" s="67">
        <v>2</v>
      </c>
      <c r="X40" s="2">
        <v>7</v>
      </c>
      <c r="Y40" s="10" t="s">
        <v>882</v>
      </c>
      <c r="Z40" s="9" t="s">
        <v>1</v>
      </c>
      <c r="AA40" s="9" t="s">
        <v>908</v>
      </c>
      <c r="AB40" s="71" t="s">
        <v>394</v>
      </c>
    </row>
    <row r="41" spans="1:28" x14ac:dyDescent="0.2">
      <c r="A41" s="10">
        <v>3</v>
      </c>
      <c r="B41" s="4">
        <v>7</v>
      </c>
      <c r="C41" s="10" t="s">
        <v>864</v>
      </c>
      <c r="D41" s="9" t="s">
        <v>2</v>
      </c>
      <c r="E41" s="9" t="s">
        <v>865</v>
      </c>
      <c r="F41" s="6" t="s">
        <v>866</v>
      </c>
      <c r="G41" s="4">
        <v>3</v>
      </c>
      <c r="H41" s="81" t="s">
        <v>363</v>
      </c>
      <c r="I41" s="77" t="s">
        <v>867</v>
      </c>
      <c r="K41" s="67">
        <v>4</v>
      </c>
      <c r="L41" s="2">
        <v>6</v>
      </c>
      <c r="M41" s="10" t="s">
        <v>920</v>
      </c>
      <c r="N41" s="9" t="s">
        <v>179</v>
      </c>
      <c r="O41" s="9" t="s">
        <v>1</v>
      </c>
      <c r="P41" s="71" t="s">
        <v>446</v>
      </c>
      <c r="Q41" s="67">
        <v>3</v>
      </c>
      <c r="R41" s="2">
        <v>6</v>
      </c>
      <c r="S41" s="10" t="s">
        <v>907</v>
      </c>
      <c r="T41" s="9" t="s">
        <v>180</v>
      </c>
      <c r="U41" s="9" t="s">
        <v>2</v>
      </c>
      <c r="V41" s="71" t="s">
        <v>490</v>
      </c>
      <c r="W41" s="67">
        <v>4</v>
      </c>
      <c r="X41" s="2">
        <v>6</v>
      </c>
      <c r="Y41" s="10" t="s">
        <v>614</v>
      </c>
      <c r="Z41" s="9" t="s">
        <v>2</v>
      </c>
      <c r="AA41" s="9" t="s">
        <v>1</v>
      </c>
      <c r="AB41" s="71" t="s">
        <v>358</v>
      </c>
    </row>
    <row r="42" spans="1:28" x14ac:dyDescent="0.2">
      <c r="A42" s="10">
        <v>3</v>
      </c>
      <c r="B42" s="4">
        <v>7</v>
      </c>
      <c r="C42" s="10" t="s">
        <v>170</v>
      </c>
      <c r="D42" s="9" t="s">
        <v>1</v>
      </c>
      <c r="E42" s="9" t="s">
        <v>393</v>
      </c>
      <c r="F42" s="6" t="s">
        <v>394</v>
      </c>
      <c r="G42" s="4">
        <v>5</v>
      </c>
      <c r="H42" s="81" t="s">
        <v>363</v>
      </c>
      <c r="I42" s="77" t="s">
        <v>395</v>
      </c>
      <c r="K42" s="67">
        <v>4</v>
      </c>
      <c r="L42" s="54">
        <v>6</v>
      </c>
      <c r="M42" s="12" t="s">
        <v>1084</v>
      </c>
      <c r="N42" s="11" t="s">
        <v>2</v>
      </c>
      <c r="O42" s="11" t="s">
        <v>107</v>
      </c>
      <c r="P42" s="78" t="s">
        <v>1178</v>
      </c>
      <c r="Q42" s="67">
        <v>3</v>
      </c>
      <c r="R42" s="2">
        <v>6</v>
      </c>
      <c r="S42" s="10" t="s">
        <v>983</v>
      </c>
      <c r="T42" s="9" t="s">
        <v>135</v>
      </c>
      <c r="U42" s="9" t="s">
        <v>185</v>
      </c>
      <c r="V42" s="71" t="s">
        <v>984</v>
      </c>
      <c r="W42" s="67">
        <v>4</v>
      </c>
      <c r="X42" s="2">
        <v>6</v>
      </c>
      <c r="Y42" s="10" t="s">
        <v>925</v>
      </c>
      <c r="Z42" s="9" t="s">
        <v>179</v>
      </c>
      <c r="AA42" s="9" t="s">
        <v>1</v>
      </c>
      <c r="AB42" s="71" t="s">
        <v>377</v>
      </c>
    </row>
    <row r="43" spans="1:28" x14ac:dyDescent="0.2">
      <c r="A43" s="10">
        <v>3</v>
      </c>
      <c r="B43" s="4">
        <v>7</v>
      </c>
      <c r="C43" s="10" t="s">
        <v>445</v>
      </c>
      <c r="D43" s="9" t="s">
        <v>2</v>
      </c>
      <c r="E43" s="9" t="s">
        <v>198</v>
      </c>
      <c r="F43" s="6" t="s">
        <v>444</v>
      </c>
      <c r="G43" s="4">
        <v>3</v>
      </c>
      <c r="H43" s="77" t="s">
        <v>384</v>
      </c>
      <c r="I43" s="77"/>
      <c r="K43" s="67">
        <v>4</v>
      </c>
      <c r="L43" s="86">
        <v>6</v>
      </c>
      <c r="M43" s="12" t="s">
        <v>1280</v>
      </c>
      <c r="N43" s="11" t="s">
        <v>2</v>
      </c>
      <c r="O43" s="11" t="s">
        <v>794</v>
      </c>
      <c r="P43" s="74" t="s">
        <v>1277</v>
      </c>
      <c r="Q43" s="67">
        <v>3</v>
      </c>
      <c r="R43" s="2">
        <v>6</v>
      </c>
      <c r="S43" s="10" t="s">
        <v>1113</v>
      </c>
      <c r="T43" s="9" t="s">
        <v>184</v>
      </c>
      <c r="U43" s="9" t="s">
        <v>135</v>
      </c>
      <c r="V43" s="71" t="s">
        <v>1114</v>
      </c>
      <c r="W43" s="67">
        <v>4</v>
      </c>
      <c r="X43" s="2">
        <v>6</v>
      </c>
      <c r="Y43" s="10" t="s">
        <v>774</v>
      </c>
      <c r="Z43" s="9" t="s">
        <v>1</v>
      </c>
      <c r="AA43" s="9" t="s">
        <v>186</v>
      </c>
      <c r="AB43" s="71" t="s">
        <v>486</v>
      </c>
    </row>
    <row r="44" spans="1:28" x14ac:dyDescent="0.2">
      <c r="A44" s="10">
        <v>3</v>
      </c>
      <c r="B44" s="4">
        <v>7</v>
      </c>
      <c r="C44" s="10" t="s">
        <v>842</v>
      </c>
      <c r="D44" s="9" t="s">
        <v>181</v>
      </c>
      <c r="E44" s="9" t="s">
        <v>22</v>
      </c>
      <c r="F44" s="13" t="s">
        <v>986</v>
      </c>
      <c r="G44" s="4">
        <v>4</v>
      </c>
      <c r="H44" s="77" t="s">
        <v>990</v>
      </c>
      <c r="I44" s="77" t="s">
        <v>190</v>
      </c>
      <c r="K44" s="67">
        <v>7</v>
      </c>
      <c r="L44" s="2">
        <v>5</v>
      </c>
      <c r="M44" s="10" t="s">
        <v>710</v>
      </c>
      <c r="N44" s="9" t="s">
        <v>2</v>
      </c>
      <c r="O44" s="9" t="s">
        <v>179</v>
      </c>
      <c r="P44" s="71" t="s">
        <v>918</v>
      </c>
      <c r="Q44" s="67"/>
      <c r="R44" s="54">
        <v>6</v>
      </c>
      <c r="S44" s="12" t="s">
        <v>1084</v>
      </c>
      <c r="T44" s="11" t="s">
        <v>2</v>
      </c>
      <c r="U44" s="11" t="s">
        <v>179</v>
      </c>
      <c r="V44" s="25" t="s">
        <v>1189</v>
      </c>
      <c r="W44" s="67">
        <v>4</v>
      </c>
      <c r="X44" s="86">
        <v>6</v>
      </c>
      <c r="Y44" s="12" t="s">
        <v>1154</v>
      </c>
      <c r="Z44" s="11" t="s">
        <v>2</v>
      </c>
      <c r="AA44" s="11" t="s">
        <v>885</v>
      </c>
      <c r="AB44" s="74" t="s">
        <v>1289</v>
      </c>
    </row>
    <row r="45" spans="1:28" x14ac:dyDescent="0.2">
      <c r="A45" s="10">
        <v>3</v>
      </c>
      <c r="B45" s="86">
        <v>7</v>
      </c>
      <c r="C45" s="12" t="s">
        <v>1139</v>
      </c>
      <c r="D45" s="11" t="s">
        <v>107</v>
      </c>
      <c r="E45" s="11" t="s">
        <v>193</v>
      </c>
      <c r="F45" s="25" t="s">
        <v>1279</v>
      </c>
      <c r="G45" s="14">
        <v>3</v>
      </c>
      <c r="H45" s="79" t="s">
        <v>384</v>
      </c>
      <c r="I45" s="79"/>
      <c r="K45" s="67">
        <v>7</v>
      </c>
      <c r="L45" s="2">
        <v>5</v>
      </c>
      <c r="M45" s="10" t="s">
        <v>921</v>
      </c>
      <c r="N45" s="9" t="s">
        <v>2</v>
      </c>
      <c r="O45" s="9" t="s">
        <v>179</v>
      </c>
      <c r="P45" s="71" t="s">
        <v>933</v>
      </c>
      <c r="Q45" s="67"/>
      <c r="R45" s="10" t="s">
        <v>1262</v>
      </c>
      <c r="S45" s="10"/>
      <c r="T45" s="9"/>
      <c r="U45" s="9"/>
      <c r="V45" s="71"/>
      <c r="W45" s="67">
        <v>8</v>
      </c>
      <c r="X45" s="2">
        <v>5</v>
      </c>
      <c r="Y45" s="10" t="s">
        <v>690</v>
      </c>
      <c r="Z45" s="9" t="s">
        <v>2</v>
      </c>
      <c r="AA45" s="9" t="s">
        <v>179</v>
      </c>
      <c r="AB45" s="71" t="s">
        <v>877</v>
      </c>
    </row>
    <row r="46" spans="1:28" x14ac:dyDescent="0.2">
      <c r="A46" s="10">
        <v>9</v>
      </c>
      <c r="B46" s="4">
        <v>6</v>
      </c>
      <c r="C46" s="10" t="s">
        <v>48</v>
      </c>
      <c r="D46" s="9" t="s">
        <v>180</v>
      </c>
      <c r="E46" s="9" t="s">
        <v>22</v>
      </c>
      <c r="F46" s="6" t="s">
        <v>356</v>
      </c>
      <c r="G46" s="4">
        <v>4</v>
      </c>
      <c r="H46" s="77" t="s">
        <v>384</v>
      </c>
      <c r="I46" s="77"/>
      <c r="K46" s="67">
        <v>7</v>
      </c>
      <c r="L46" s="2">
        <v>5</v>
      </c>
      <c r="M46" s="10" t="s">
        <v>922</v>
      </c>
      <c r="N46" s="9" t="s">
        <v>1</v>
      </c>
      <c r="O46" s="9" t="s">
        <v>182</v>
      </c>
      <c r="P46" s="71" t="s">
        <v>930</v>
      </c>
      <c r="Q46" s="67"/>
      <c r="R46" s="10"/>
      <c r="S46" s="10"/>
      <c r="T46" s="9"/>
      <c r="U46" s="9"/>
      <c r="V46" s="71"/>
      <c r="W46" s="67">
        <v>8</v>
      </c>
      <c r="X46" s="2">
        <v>5</v>
      </c>
      <c r="Y46" s="10" t="s">
        <v>927</v>
      </c>
      <c r="Z46" s="9" t="s">
        <v>180</v>
      </c>
      <c r="AA46" s="9" t="s">
        <v>184</v>
      </c>
      <c r="AB46" s="71" t="s">
        <v>486</v>
      </c>
    </row>
    <row r="47" spans="1:28" x14ac:dyDescent="0.2">
      <c r="A47" s="10">
        <v>9</v>
      </c>
      <c r="B47" s="4">
        <v>6</v>
      </c>
      <c r="C47" s="10" t="s">
        <v>101</v>
      </c>
      <c r="D47" s="9" t="s">
        <v>1</v>
      </c>
      <c r="E47" s="9" t="s">
        <v>193</v>
      </c>
      <c r="F47" s="6" t="s">
        <v>357</v>
      </c>
      <c r="G47" s="4">
        <v>3</v>
      </c>
      <c r="H47" s="77" t="s">
        <v>384</v>
      </c>
      <c r="I47" s="77"/>
      <c r="K47" s="67">
        <v>7</v>
      </c>
      <c r="L47" s="2">
        <v>5</v>
      </c>
      <c r="M47" s="10" t="s">
        <v>922</v>
      </c>
      <c r="N47" s="9" t="s">
        <v>1</v>
      </c>
      <c r="O47" s="9" t="s">
        <v>182</v>
      </c>
      <c r="P47" s="71" t="s">
        <v>931</v>
      </c>
      <c r="Q47" s="67"/>
      <c r="R47" s="2"/>
      <c r="S47" s="10"/>
      <c r="T47" s="9"/>
      <c r="U47" s="9"/>
      <c r="V47" s="71"/>
      <c r="W47" s="67">
        <v>8</v>
      </c>
      <c r="X47" s="2">
        <v>5</v>
      </c>
      <c r="Y47" s="10" t="s">
        <v>632</v>
      </c>
      <c r="Z47" s="9" t="s">
        <v>2</v>
      </c>
      <c r="AA47" s="9" t="s">
        <v>182</v>
      </c>
      <c r="AB47" s="71" t="s">
        <v>486</v>
      </c>
    </row>
    <row r="48" spans="1:28" x14ac:dyDescent="0.2">
      <c r="A48" s="10">
        <v>9</v>
      </c>
      <c r="B48" s="4">
        <v>6</v>
      </c>
      <c r="C48" s="10" t="s">
        <v>104</v>
      </c>
      <c r="D48" s="9" t="s">
        <v>2</v>
      </c>
      <c r="E48" s="9" t="s">
        <v>17</v>
      </c>
      <c r="F48" s="6" t="s">
        <v>358</v>
      </c>
      <c r="G48" s="4">
        <v>5</v>
      </c>
      <c r="H48" s="77" t="s">
        <v>381</v>
      </c>
      <c r="I48" s="77" t="s">
        <v>26</v>
      </c>
      <c r="K48" s="67">
        <v>7</v>
      </c>
      <c r="L48" s="2">
        <v>5</v>
      </c>
      <c r="M48" s="10" t="s">
        <v>691</v>
      </c>
      <c r="N48" s="9" t="s">
        <v>1</v>
      </c>
      <c r="O48" s="9" t="s">
        <v>186</v>
      </c>
      <c r="P48" s="13" t="s">
        <v>900</v>
      </c>
      <c r="Q48" s="67"/>
      <c r="R48" s="2"/>
      <c r="S48" s="10"/>
      <c r="T48" s="9"/>
      <c r="U48" s="9"/>
      <c r="V48" s="71"/>
      <c r="W48" s="67">
        <v>8</v>
      </c>
      <c r="X48" s="2">
        <v>5</v>
      </c>
      <c r="Y48" s="10" t="s">
        <v>814</v>
      </c>
      <c r="Z48" s="9" t="s">
        <v>2</v>
      </c>
      <c r="AA48" s="9" t="s">
        <v>182</v>
      </c>
      <c r="AB48" s="71" t="s">
        <v>932</v>
      </c>
    </row>
    <row r="49" spans="1:28" x14ac:dyDescent="0.2">
      <c r="A49" s="10">
        <v>9</v>
      </c>
      <c r="B49" s="4">
        <v>6</v>
      </c>
      <c r="C49" s="10" t="s">
        <v>138</v>
      </c>
      <c r="D49" s="9" t="s">
        <v>179</v>
      </c>
      <c r="E49" s="9" t="s">
        <v>17</v>
      </c>
      <c r="F49" s="6" t="s">
        <v>377</v>
      </c>
      <c r="G49" s="4">
        <v>5</v>
      </c>
      <c r="H49" s="77" t="s">
        <v>381</v>
      </c>
      <c r="I49" s="77" t="s">
        <v>190</v>
      </c>
      <c r="K49" s="67">
        <v>7</v>
      </c>
      <c r="L49" s="2">
        <v>5</v>
      </c>
      <c r="M49" s="10" t="s">
        <v>923</v>
      </c>
      <c r="N49" s="9" t="s">
        <v>1</v>
      </c>
      <c r="O49" s="9" t="s">
        <v>924</v>
      </c>
      <c r="P49" s="13" t="s">
        <v>899</v>
      </c>
      <c r="Q49" s="67"/>
      <c r="R49" s="2"/>
      <c r="S49" s="10"/>
      <c r="T49" s="9"/>
      <c r="U49" s="9"/>
      <c r="V49" s="71"/>
      <c r="W49" s="67"/>
      <c r="X49" s="2"/>
      <c r="Y49" s="10"/>
      <c r="Z49" s="9"/>
      <c r="AA49" s="9"/>
    </row>
    <row r="50" spans="1:28" x14ac:dyDescent="0.2">
      <c r="A50" s="10">
        <v>9</v>
      </c>
      <c r="B50" s="4">
        <v>6</v>
      </c>
      <c r="C50" s="10" t="s">
        <v>400</v>
      </c>
      <c r="D50" s="9" t="s">
        <v>179</v>
      </c>
      <c r="E50" s="9" t="s">
        <v>17</v>
      </c>
      <c r="F50" s="6" t="s">
        <v>446</v>
      </c>
      <c r="G50" s="4">
        <v>3</v>
      </c>
      <c r="H50" s="77" t="s">
        <v>384</v>
      </c>
      <c r="I50" s="77"/>
      <c r="K50" s="67">
        <v>7</v>
      </c>
      <c r="L50" s="2">
        <v>5</v>
      </c>
      <c r="M50" s="10" t="s">
        <v>1009</v>
      </c>
      <c r="N50" s="9" t="s">
        <v>179</v>
      </c>
      <c r="O50" s="9" t="s">
        <v>186</v>
      </c>
      <c r="P50" s="71" t="s">
        <v>1014</v>
      </c>
      <c r="Q50" s="10"/>
      <c r="R50" s="2"/>
      <c r="S50" s="10"/>
      <c r="T50" s="9"/>
      <c r="U50" s="9"/>
      <c r="V50" s="13"/>
      <c r="W50" s="10"/>
      <c r="X50" s="2"/>
      <c r="Y50" s="10"/>
      <c r="Z50" s="9"/>
      <c r="AA50" s="9"/>
    </row>
    <row r="51" spans="1:28" x14ac:dyDescent="0.2">
      <c r="A51" s="10">
        <v>9</v>
      </c>
      <c r="B51" s="4">
        <v>6</v>
      </c>
      <c r="C51" s="10" t="s">
        <v>351</v>
      </c>
      <c r="D51" s="9" t="s">
        <v>1</v>
      </c>
      <c r="E51" s="9" t="s">
        <v>132</v>
      </c>
      <c r="F51" s="6" t="s">
        <v>486</v>
      </c>
      <c r="G51" s="4">
        <v>5</v>
      </c>
      <c r="H51" s="77" t="s">
        <v>384</v>
      </c>
      <c r="I51" s="77"/>
      <c r="K51" s="67">
        <v>7</v>
      </c>
      <c r="L51" s="83">
        <v>5</v>
      </c>
      <c r="M51" s="12" t="s">
        <v>1169</v>
      </c>
      <c r="N51" s="11" t="s">
        <v>181</v>
      </c>
      <c r="O51" s="11" t="s">
        <v>180</v>
      </c>
      <c r="P51" s="25" t="s">
        <v>1170</v>
      </c>
      <c r="Q51" s="67"/>
      <c r="R51" s="2"/>
      <c r="S51" s="10"/>
      <c r="T51" s="9"/>
      <c r="U51" s="9"/>
      <c r="V51" s="13"/>
      <c r="W51" s="10"/>
      <c r="X51" s="2"/>
      <c r="Y51" s="10"/>
      <c r="Z51" s="9"/>
      <c r="AA51" s="9"/>
    </row>
    <row r="52" spans="1:28" x14ac:dyDescent="0.2">
      <c r="A52" s="10">
        <v>9</v>
      </c>
      <c r="B52" s="4">
        <v>6</v>
      </c>
      <c r="C52" s="10" t="s">
        <v>169</v>
      </c>
      <c r="D52" s="9" t="s">
        <v>180</v>
      </c>
      <c r="E52" s="9" t="s">
        <v>22</v>
      </c>
      <c r="F52" s="6" t="s">
        <v>490</v>
      </c>
      <c r="G52" s="4">
        <v>4</v>
      </c>
      <c r="H52" s="77" t="s">
        <v>448</v>
      </c>
      <c r="I52" s="77"/>
      <c r="K52" s="67">
        <v>7</v>
      </c>
      <c r="L52" s="83">
        <v>5</v>
      </c>
      <c r="M52" s="12" t="s">
        <v>1060</v>
      </c>
      <c r="N52" s="11" t="s">
        <v>794</v>
      </c>
      <c r="O52" s="11" t="s">
        <v>185</v>
      </c>
      <c r="P52" s="41" t="s">
        <v>1179</v>
      </c>
      <c r="Q52" s="67"/>
      <c r="R52" s="2"/>
      <c r="S52" s="10"/>
      <c r="T52" s="9"/>
      <c r="U52" s="9"/>
      <c r="V52" s="13"/>
      <c r="W52" s="10"/>
      <c r="X52" s="2"/>
      <c r="Y52" s="10"/>
      <c r="Z52" s="9"/>
      <c r="AA52" s="9"/>
      <c r="AB52" s="13"/>
    </row>
    <row r="53" spans="1:28" x14ac:dyDescent="0.2">
      <c r="A53" s="10">
        <v>9</v>
      </c>
      <c r="B53" s="4">
        <v>6</v>
      </c>
      <c r="C53" s="10" t="s">
        <v>445</v>
      </c>
      <c r="D53" s="9" t="s">
        <v>2</v>
      </c>
      <c r="E53" s="9" t="s">
        <v>197</v>
      </c>
      <c r="F53" s="6" t="s">
        <v>490</v>
      </c>
      <c r="G53" s="4">
        <v>4</v>
      </c>
      <c r="H53" s="77" t="s">
        <v>448</v>
      </c>
      <c r="I53" s="77"/>
      <c r="K53" s="67">
        <v>7</v>
      </c>
      <c r="L53" s="86">
        <v>5</v>
      </c>
      <c r="M53" s="12" t="s">
        <v>1052</v>
      </c>
      <c r="N53" s="11" t="s">
        <v>1</v>
      </c>
      <c r="O53" s="11" t="s">
        <v>185</v>
      </c>
      <c r="P53" s="74" t="s">
        <v>1277</v>
      </c>
      <c r="Q53" s="10"/>
      <c r="R53" s="2"/>
      <c r="S53" s="10"/>
      <c r="T53" s="9"/>
      <c r="U53" s="9"/>
      <c r="V53" s="13"/>
      <c r="W53" s="10"/>
      <c r="X53" s="2"/>
      <c r="Y53" s="10"/>
      <c r="Z53" s="9"/>
      <c r="AA53" s="9"/>
      <c r="AB53" s="13"/>
    </row>
    <row r="54" spans="1:28" x14ac:dyDescent="0.2">
      <c r="A54" s="10">
        <v>9</v>
      </c>
      <c r="B54" s="4">
        <v>6</v>
      </c>
      <c r="C54" s="10" t="s">
        <v>983</v>
      </c>
      <c r="D54" s="9" t="s">
        <v>135</v>
      </c>
      <c r="E54" s="9" t="s">
        <v>195</v>
      </c>
      <c r="F54" s="13" t="s">
        <v>984</v>
      </c>
      <c r="G54" s="4">
        <v>4</v>
      </c>
      <c r="H54" s="77" t="s">
        <v>990</v>
      </c>
      <c r="I54" s="77" t="s">
        <v>195</v>
      </c>
      <c r="K54" s="10"/>
      <c r="L54" s="10"/>
      <c r="M54" s="10"/>
      <c r="N54" s="9"/>
      <c r="O54" s="9"/>
      <c r="P54" s="13"/>
      <c r="Q54" s="10"/>
      <c r="R54" s="2"/>
      <c r="S54" s="10"/>
      <c r="T54" s="9"/>
      <c r="U54" s="9"/>
      <c r="V54" s="13"/>
      <c r="W54" s="10"/>
      <c r="X54" s="2"/>
      <c r="Y54" s="10"/>
      <c r="Z54" s="9"/>
      <c r="AA54" s="9"/>
      <c r="AB54" s="13"/>
    </row>
    <row r="55" spans="1:28" x14ac:dyDescent="0.2">
      <c r="A55" s="10">
        <v>9</v>
      </c>
      <c r="B55" s="4">
        <v>6</v>
      </c>
      <c r="C55" s="10" t="s">
        <v>1113</v>
      </c>
      <c r="D55" s="9" t="s">
        <v>184</v>
      </c>
      <c r="E55" s="9" t="s">
        <v>139</v>
      </c>
      <c r="F55" s="13" t="s">
        <v>1114</v>
      </c>
      <c r="G55" s="4">
        <v>4</v>
      </c>
      <c r="H55" s="77" t="s">
        <v>384</v>
      </c>
      <c r="I55" s="77"/>
      <c r="K55" s="10"/>
      <c r="L55" s="2"/>
      <c r="M55" s="10"/>
      <c r="N55" s="9"/>
      <c r="O55" s="9"/>
      <c r="P55" s="13"/>
      <c r="Q55" s="10"/>
      <c r="R55" s="2"/>
      <c r="S55" s="10"/>
      <c r="T55" s="9"/>
      <c r="U55" s="9"/>
      <c r="V55" s="13"/>
      <c r="W55" s="10"/>
      <c r="X55" s="2"/>
      <c r="Y55" s="10"/>
      <c r="Z55" s="9"/>
      <c r="AA55" s="9"/>
      <c r="AB55" s="13"/>
    </row>
    <row r="56" spans="1:28" x14ac:dyDescent="0.2">
      <c r="A56" s="10">
        <v>9</v>
      </c>
      <c r="B56" s="54">
        <v>6</v>
      </c>
      <c r="C56" s="12" t="s">
        <v>1084</v>
      </c>
      <c r="D56" s="11" t="s">
        <v>2</v>
      </c>
      <c r="E56" s="11" t="s">
        <v>487</v>
      </c>
      <c r="F56" s="41" t="s">
        <v>1178</v>
      </c>
      <c r="G56" s="14">
        <v>3</v>
      </c>
      <c r="H56" s="79" t="s">
        <v>384</v>
      </c>
      <c r="I56" s="77"/>
      <c r="K56" s="10"/>
      <c r="L56" s="2"/>
      <c r="M56" s="10"/>
      <c r="N56" s="9"/>
      <c r="O56" s="9"/>
      <c r="P56" s="13"/>
      <c r="Q56" s="10"/>
      <c r="R56" s="2"/>
      <c r="S56" s="10"/>
      <c r="T56" s="9"/>
      <c r="U56" s="9"/>
      <c r="V56" s="13"/>
      <c r="W56" s="10"/>
      <c r="X56" s="2"/>
      <c r="Y56" s="10"/>
      <c r="Z56" s="9"/>
      <c r="AA56" s="9"/>
      <c r="AB56" s="13"/>
    </row>
    <row r="57" spans="1:28" x14ac:dyDescent="0.2">
      <c r="A57" s="10">
        <v>9</v>
      </c>
      <c r="B57" s="54">
        <v>6</v>
      </c>
      <c r="C57" s="12" t="s">
        <v>1084</v>
      </c>
      <c r="D57" s="11" t="s">
        <v>2</v>
      </c>
      <c r="E57" s="11" t="s">
        <v>189</v>
      </c>
      <c r="F57" s="25" t="s">
        <v>1189</v>
      </c>
      <c r="G57" s="14">
        <v>4</v>
      </c>
      <c r="H57" s="92" t="s">
        <v>363</v>
      </c>
      <c r="I57" s="79" t="s">
        <v>194</v>
      </c>
      <c r="K57" s="10"/>
      <c r="L57" s="2"/>
      <c r="M57" s="10"/>
      <c r="N57" s="9"/>
      <c r="O57" s="9"/>
      <c r="P57" s="13"/>
      <c r="Q57" s="10"/>
      <c r="R57" s="2"/>
      <c r="S57" s="10"/>
      <c r="T57" s="9"/>
      <c r="U57" s="9"/>
      <c r="V57" s="13"/>
      <c r="W57" s="10"/>
      <c r="X57" s="2"/>
      <c r="Y57" s="10"/>
      <c r="Z57" s="9"/>
      <c r="AA57" s="9"/>
      <c r="AB57" s="13"/>
    </row>
    <row r="58" spans="1:28" x14ac:dyDescent="0.2">
      <c r="A58" s="10">
        <v>9</v>
      </c>
      <c r="B58" s="86">
        <v>6</v>
      </c>
      <c r="C58" s="12" t="s">
        <v>1280</v>
      </c>
      <c r="D58" s="11" t="s">
        <v>2</v>
      </c>
      <c r="E58" s="11" t="s">
        <v>1062</v>
      </c>
      <c r="F58" s="25" t="s">
        <v>1277</v>
      </c>
      <c r="G58" s="14">
        <v>3</v>
      </c>
      <c r="H58" s="79" t="s">
        <v>384</v>
      </c>
      <c r="I58" s="79"/>
      <c r="K58" s="10"/>
      <c r="L58" s="2"/>
      <c r="M58" s="10"/>
      <c r="N58" s="9"/>
      <c r="O58" s="9"/>
      <c r="P58" s="13"/>
      <c r="Q58" s="10"/>
      <c r="R58" s="2"/>
      <c r="S58" s="10"/>
      <c r="T58" s="9"/>
      <c r="U58" s="9"/>
      <c r="V58" s="13"/>
      <c r="W58" s="10"/>
      <c r="X58" s="2"/>
      <c r="Y58" s="10"/>
      <c r="Z58" s="9"/>
      <c r="AA58" s="9"/>
      <c r="AB58" s="13"/>
    </row>
    <row r="59" spans="1:28" x14ac:dyDescent="0.2">
      <c r="A59" s="10">
        <v>9</v>
      </c>
      <c r="B59" s="86">
        <v>6</v>
      </c>
      <c r="C59" s="12" t="s">
        <v>1154</v>
      </c>
      <c r="D59" s="11" t="s">
        <v>2</v>
      </c>
      <c r="E59" s="11" t="s">
        <v>879</v>
      </c>
      <c r="F59" s="25" t="s">
        <v>1289</v>
      </c>
      <c r="G59" s="14">
        <v>5</v>
      </c>
      <c r="H59" s="92" t="s">
        <v>363</v>
      </c>
      <c r="I59" s="79" t="s">
        <v>20</v>
      </c>
      <c r="K59" s="10"/>
      <c r="L59" s="2"/>
      <c r="M59" s="10"/>
      <c r="N59" s="9"/>
      <c r="O59" s="9"/>
      <c r="P59" s="13"/>
      <c r="Q59" s="10"/>
      <c r="R59" s="2"/>
      <c r="S59" s="10"/>
      <c r="T59" s="9"/>
      <c r="U59" s="9"/>
      <c r="V59" s="13"/>
      <c r="W59" s="10"/>
      <c r="X59" s="2"/>
      <c r="Y59" s="10"/>
      <c r="Z59" s="9"/>
      <c r="AA59" s="9"/>
      <c r="AB59" s="13"/>
    </row>
    <row r="60" spans="1:28" x14ac:dyDescent="0.2">
      <c r="A60" s="10"/>
      <c r="B60" s="4"/>
      <c r="C60" s="10"/>
      <c r="D60" s="9"/>
      <c r="E60" s="9"/>
      <c r="F60" s="6"/>
    </row>
    <row r="61" spans="1:28" x14ac:dyDescent="0.2">
      <c r="A61" s="10"/>
      <c r="B61" s="7" t="s">
        <v>1267</v>
      </c>
      <c r="C61" s="10"/>
      <c r="D61" s="38" t="s">
        <v>225</v>
      </c>
      <c r="E61" s="38" t="s">
        <v>323</v>
      </c>
      <c r="F61" s="39" t="s">
        <v>312</v>
      </c>
      <c r="G61" s="39" t="s">
        <v>414</v>
      </c>
      <c r="H61" s="39" t="s">
        <v>325</v>
      </c>
      <c r="I61" s="80" t="s">
        <v>862</v>
      </c>
      <c r="K61" s="66"/>
      <c r="L61" s="7" t="s">
        <v>1249</v>
      </c>
      <c r="M61" s="10"/>
      <c r="N61" s="38" t="s">
        <v>225</v>
      </c>
      <c r="O61" s="38" t="s">
        <v>558</v>
      </c>
      <c r="P61" s="70" t="s">
        <v>312</v>
      </c>
      <c r="Q61" s="66"/>
      <c r="R61" s="7" t="s">
        <v>1249</v>
      </c>
      <c r="S61" s="10"/>
      <c r="T61" s="38" t="s">
        <v>225</v>
      </c>
      <c r="U61" s="38" t="s">
        <v>558</v>
      </c>
      <c r="V61" s="70" t="s">
        <v>312</v>
      </c>
      <c r="W61" s="66"/>
      <c r="X61" s="7" t="s">
        <v>1249</v>
      </c>
      <c r="Y61" s="10"/>
      <c r="Z61" s="38" t="s">
        <v>225</v>
      </c>
      <c r="AA61" s="38" t="s">
        <v>558</v>
      </c>
      <c r="AB61" s="70" t="s">
        <v>312</v>
      </c>
    </row>
    <row r="62" spans="1:28" x14ac:dyDescent="0.2">
      <c r="A62" s="10">
        <v>1</v>
      </c>
      <c r="B62" s="4">
        <v>39</v>
      </c>
      <c r="C62" s="10" t="s">
        <v>92</v>
      </c>
      <c r="D62" s="9" t="s">
        <v>179</v>
      </c>
      <c r="E62" s="9" t="s">
        <v>192</v>
      </c>
      <c r="F62" s="6" t="s">
        <v>330</v>
      </c>
      <c r="G62" s="4">
        <v>5</v>
      </c>
      <c r="H62" s="77" t="s">
        <v>384</v>
      </c>
      <c r="I62" s="77"/>
      <c r="K62" s="67">
        <v>1</v>
      </c>
      <c r="L62" s="2">
        <v>24</v>
      </c>
      <c r="M62" s="10" t="s">
        <v>1051</v>
      </c>
      <c r="N62" s="9" t="s">
        <v>184</v>
      </c>
      <c r="O62" s="9" t="s">
        <v>794</v>
      </c>
      <c r="P62" s="71" t="s">
        <v>1118</v>
      </c>
      <c r="Q62" s="67">
        <v>1</v>
      </c>
      <c r="R62" s="2">
        <v>29</v>
      </c>
      <c r="S62" s="10" t="s">
        <v>658</v>
      </c>
      <c r="T62" s="9" t="s">
        <v>179</v>
      </c>
      <c r="U62" s="9" t="s">
        <v>180</v>
      </c>
      <c r="V62" s="71" t="s">
        <v>447</v>
      </c>
      <c r="W62" s="67">
        <v>1</v>
      </c>
      <c r="X62" s="2">
        <v>35</v>
      </c>
      <c r="Y62" s="10" t="s">
        <v>1051</v>
      </c>
      <c r="Z62" s="9" t="s">
        <v>184</v>
      </c>
      <c r="AA62" s="9" t="s">
        <v>181</v>
      </c>
      <c r="AB62" s="71" t="s">
        <v>1067</v>
      </c>
    </row>
    <row r="63" spans="1:28" x14ac:dyDescent="0.2">
      <c r="A63" s="10">
        <v>2</v>
      </c>
      <c r="B63" s="4">
        <v>36</v>
      </c>
      <c r="C63" s="10" t="s">
        <v>92</v>
      </c>
      <c r="D63" s="9" t="s">
        <v>179</v>
      </c>
      <c r="E63" s="9" t="s">
        <v>192</v>
      </c>
      <c r="F63" s="6" t="s">
        <v>345</v>
      </c>
      <c r="G63" s="4">
        <v>5</v>
      </c>
      <c r="H63" s="77" t="s">
        <v>384</v>
      </c>
      <c r="I63" s="77"/>
      <c r="K63" s="67">
        <v>2</v>
      </c>
      <c r="L63" s="2">
        <v>21</v>
      </c>
      <c r="M63" s="10" t="s">
        <v>934</v>
      </c>
      <c r="N63" s="9" t="s">
        <v>179</v>
      </c>
      <c r="O63" s="9" t="s">
        <v>186</v>
      </c>
      <c r="P63" s="71" t="s">
        <v>942</v>
      </c>
      <c r="Q63" s="67">
        <v>1</v>
      </c>
      <c r="R63" s="2">
        <v>29</v>
      </c>
      <c r="S63" s="10" t="s">
        <v>658</v>
      </c>
      <c r="T63" s="9" t="s">
        <v>179</v>
      </c>
      <c r="U63" s="9" t="s">
        <v>883</v>
      </c>
      <c r="V63" s="71" t="s">
        <v>874</v>
      </c>
      <c r="W63" s="67">
        <v>2</v>
      </c>
      <c r="X63" s="2">
        <v>34</v>
      </c>
      <c r="Y63" s="10" t="s">
        <v>934</v>
      </c>
      <c r="Z63" s="9" t="s">
        <v>179</v>
      </c>
      <c r="AA63" s="9" t="s">
        <v>940</v>
      </c>
      <c r="AB63" s="71" t="s">
        <v>869</v>
      </c>
    </row>
    <row r="64" spans="1:28" x14ac:dyDescent="0.2">
      <c r="A64" s="10">
        <v>3</v>
      </c>
      <c r="B64" s="4">
        <v>35</v>
      </c>
      <c r="C64" s="10" t="s">
        <v>1051</v>
      </c>
      <c r="D64" s="9" t="s">
        <v>184</v>
      </c>
      <c r="E64" s="9" t="s">
        <v>192</v>
      </c>
      <c r="F64" s="13" t="s">
        <v>1067</v>
      </c>
      <c r="G64" s="4">
        <v>5</v>
      </c>
      <c r="H64" s="77" t="s">
        <v>1068</v>
      </c>
      <c r="I64" s="77"/>
      <c r="K64" s="67">
        <v>2</v>
      </c>
      <c r="L64" s="2">
        <v>21</v>
      </c>
      <c r="M64" s="10" t="s">
        <v>449</v>
      </c>
      <c r="N64" s="9" t="s">
        <v>179</v>
      </c>
      <c r="O64" s="9" t="s">
        <v>181</v>
      </c>
      <c r="P64" s="71" t="s">
        <v>984</v>
      </c>
      <c r="Q64" s="67">
        <v>1</v>
      </c>
      <c r="R64" s="2">
        <v>29</v>
      </c>
      <c r="S64" s="10" t="s">
        <v>938</v>
      </c>
      <c r="T64" s="9" t="s">
        <v>179</v>
      </c>
      <c r="U64" s="9" t="s">
        <v>107</v>
      </c>
      <c r="V64" s="71" t="s">
        <v>488</v>
      </c>
      <c r="W64" s="67">
        <v>2</v>
      </c>
      <c r="X64" s="2">
        <v>34</v>
      </c>
      <c r="Y64" s="10" t="s">
        <v>1127</v>
      </c>
      <c r="Z64" s="9" t="s">
        <v>179</v>
      </c>
      <c r="AA64" s="9" t="s">
        <v>184</v>
      </c>
      <c r="AB64" s="71" t="s">
        <v>1126</v>
      </c>
    </row>
    <row r="65" spans="1:28" x14ac:dyDescent="0.2">
      <c r="A65" s="10">
        <v>4</v>
      </c>
      <c r="B65" s="4">
        <v>34</v>
      </c>
      <c r="C65" s="10" t="s">
        <v>148</v>
      </c>
      <c r="D65" s="9" t="s">
        <v>179</v>
      </c>
      <c r="E65" s="9" t="s">
        <v>868</v>
      </c>
      <c r="F65" s="6" t="s">
        <v>869</v>
      </c>
      <c r="G65" s="4">
        <v>5</v>
      </c>
      <c r="H65" s="81" t="s">
        <v>363</v>
      </c>
      <c r="I65" s="77" t="s">
        <v>873</v>
      </c>
      <c r="K65" s="67">
        <v>4</v>
      </c>
      <c r="L65" s="2">
        <v>20</v>
      </c>
      <c r="M65" s="10" t="s">
        <v>485</v>
      </c>
      <c r="N65" s="9" t="s">
        <v>186</v>
      </c>
      <c r="O65" s="9" t="s">
        <v>179</v>
      </c>
      <c r="P65" s="71" t="s">
        <v>1014</v>
      </c>
      <c r="Q65" s="67">
        <v>4</v>
      </c>
      <c r="R65" s="2">
        <v>27</v>
      </c>
      <c r="S65" s="10" t="s">
        <v>936</v>
      </c>
      <c r="T65" s="9" t="s">
        <v>180</v>
      </c>
      <c r="U65" s="9" t="s">
        <v>2</v>
      </c>
      <c r="V65" s="71" t="s">
        <v>874</v>
      </c>
      <c r="W65" s="67">
        <v>4</v>
      </c>
      <c r="X65" s="2">
        <v>31</v>
      </c>
      <c r="Y65" s="10" t="s">
        <v>941</v>
      </c>
      <c r="Z65" s="9" t="s">
        <v>2</v>
      </c>
      <c r="AA65" s="9" t="s">
        <v>890</v>
      </c>
      <c r="AB65" s="71" t="s">
        <v>871</v>
      </c>
    </row>
    <row r="66" spans="1:28" x14ac:dyDescent="0.2">
      <c r="A66" s="10">
        <v>5</v>
      </c>
      <c r="B66" s="4">
        <v>34</v>
      </c>
      <c r="C66" s="10" t="s">
        <v>1127</v>
      </c>
      <c r="D66" s="9" t="s">
        <v>179</v>
      </c>
      <c r="E66" s="9" t="s">
        <v>193</v>
      </c>
      <c r="F66" s="6" t="s">
        <v>1126</v>
      </c>
      <c r="G66" s="4">
        <v>5</v>
      </c>
      <c r="H66" s="81" t="s">
        <v>363</v>
      </c>
      <c r="I66" s="77" t="s">
        <v>878</v>
      </c>
      <c r="K66" s="67">
        <v>4</v>
      </c>
      <c r="L66" s="2">
        <v>20</v>
      </c>
      <c r="M66" s="10" t="s">
        <v>439</v>
      </c>
      <c r="N66" s="9" t="s">
        <v>794</v>
      </c>
      <c r="O66" s="9" t="s">
        <v>181</v>
      </c>
      <c r="P66" s="71" t="s">
        <v>1058</v>
      </c>
      <c r="Q66" s="67">
        <v>4</v>
      </c>
      <c r="R66" s="2">
        <v>27</v>
      </c>
      <c r="S66" s="10" t="s">
        <v>859</v>
      </c>
      <c r="T66" s="9" t="s">
        <v>185</v>
      </c>
      <c r="U66" s="9" t="s">
        <v>184</v>
      </c>
      <c r="V66" s="71" t="s">
        <v>986</v>
      </c>
      <c r="W66" s="67">
        <v>5</v>
      </c>
      <c r="X66" s="2">
        <v>29</v>
      </c>
      <c r="Y66" s="10" t="s">
        <v>651</v>
      </c>
      <c r="Z66" s="9" t="s">
        <v>182</v>
      </c>
      <c r="AA66" s="9" t="s">
        <v>2</v>
      </c>
      <c r="AB66" s="71" t="s">
        <v>486</v>
      </c>
    </row>
    <row r="67" spans="1:28" x14ac:dyDescent="0.2">
      <c r="A67" s="10">
        <v>6</v>
      </c>
      <c r="B67" s="4">
        <v>33</v>
      </c>
      <c r="C67" s="10" t="s">
        <v>92</v>
      </c>
      <c r="D67" s="9" t="s">
        <v>179</v>
      </c>
      <c r="E67" s="9" t="s">
        <v>192</v>
      </c>
      <c r="F67" s="6" t="s">
        <v>347</v>
      </c>
      <c r="G67" s="4">
        <v>4</v>
      </c>
      <c r="H67" s="77" t="s">
        <v>384</v>
      </c>
      <c r="I67" s="77"/>
      <c r="K67" s="67">
        <v>4</v>
      </c>
      <c r="L67" s="54">
        <v>20</v>
      </c>
      <c r="M67" s="12" t="s">
        <v>852</v>
      </c>
      <c r="N67" s="11" t="s">
        <v>185</v>
      </c>
      <c r="O67" s="11" t="s">
        <v>794</v>
      </c>
      <c r="P67" s="78" t="s">
        <v>1179</v>
      </c>
      <c r="Q67" s="67">
        <v>4</v>
      </c>
      <c r="R67" s="2">
        <v>27</v>
      </c>
      <c r="S67" s="10" t="s">
        <v>992</v>
      </c>
      <c r="T67" s="9" t="s">
        <v>794</v>
      </c>
      <c r="U67" s="9" t="s">
        <v>181</v>
      </c>
      <c r="V67" s="71" t="s">
        <v>1057</v>
      </c>
      <c r="W67" s="67">
        <v>5</v>
      </c>
      <c r="X67" s="2">
        <v>29</v>
      </c>
      <c r="Y67" s="10" t="s">
        <v>1051</v>
      </c>
      <c r="Z67" s="9" t="s">
        <v>184</v>
      </c>
      <c r="AA67" s="9" t="s">
        <v>2</v>
      </c>
      <c r="AB67" s="71" t="s">
        <v>1057</v>
      </c>
    </row>
    <row r="68" spans="1:28" x14ac:dyDescent="0.2">
      <c r="A68" s="10">
        <v>7</v>
      </c>
      <c r="B68" s="4">
        <v>31</v>
      </c>
      <c r="C68" s="10" t="s">
        <v>94</v>
      </c>
      <c r="D68" s="9" t="s">
        <v>180</v>
      </c>
      <c r="E68" s="9" t="s">
        <v>865</v>
      </c>
      <c r="F68" s="6" t="s">
        <v>344</v>
      </c>
      <c r="G68" s="4">
        <v>5</v>
      </c>
      <c r="H68" s="81" t="s">
        <v>363</v>
      </c>
      <c r="I68" s="77" t="s">
        <v>195</v>
      </c>
      <c r="K68" s="67">
        <v>7</v>
      </c>
      <c r="L68" s="2">
        <v>19</v>
      </c>
      <c r="M68" s="10" t="s">
        <v>935</v>
      </c>
      <c r="N68" s="9" t="s">
        <v>182</v>
      </c>
      <c r="O68" s="9" t="s">
        <v>183</v>
      </c>
      <c r="P68" s="71" t="s">
        <v>893</v>
      </c>
      <c r="Q68" s="67">
        <v>7</v>
      </c>
      <c r="R68" s="2">
        <v>26</v>
      </c>
      <c r="S68" s="10" t="s">
        <v>904</v>
      </c>
      <c r="T68" s="9" t="s">
        <v>1</v>
      </c>
      <c r="U68" s="9" t="s">
        <v>179</v>
      </c>
      <c r="V68" s="71" t="s">
        <v>943</v>
      </c>
      <c r="W68" s="67">
        <v>7</v>
      </c>
      <c r="X68" s="2">
        <v>28</v>
      </c>
      <c r="Y68" s="10" t="s">
        <v>934</v>
      </c>
      <c r="Z68" s="9" t="s">
        <v>179</v>
      </c>
      <c r="AA68" s="9" t="s">
        <v>887</v>
      </c>
      <c r="AB68" s="71" t="s">
        <v>876</v>
      </c>
    </row>
    <row r="69" spans="1:28" x14ac:dyDescent="0.2">
      <c r="A69" s="10">
        <v>7</v>
      </c>
      <c r="B69" s="4">
        <v>31</v>
      </c>
      <c r="C69" s="10" t="s">
        <v>870</v>
      </c>
      <c r="D69" s="9" t="s">
        <v>2</v>
      </c>
      <c r="E69" s="9" t="s">
        <v>498</v>
      </c>
      <c r="F69" s="6" t="s">
        <v>871</v>
      </c>
      <c r="G69" s="4">
        <v>5</v>
      </c>
      <c r="H69" s="81" t="s">
        <v>363</v>
      </c>
      <c r="I69" s="77" t="s">
        <v>872</v>
      </c>
      <c r="K69" s="67">
        <v>7</v>
      </c>
      <c r="L69" s="2">
        <v>19</v>
      </c>
      <c r="M69" s="10" t="s">
        <v>614</v>
      </c>
      <c r="N69" s="9" t="s">
        <v>2</v>
      </c>
      <c r="O69" s="9" t="s">
        <v>179</v>
      </c>
      <c r="P69" s="71" t="s">
        <v>918</v>
      </c>
      <c r="Q69" s="67">
        <v>7</v>
      </c>
      <c r="R69" s="2">
        <v>26</v>
      </c>
      <c r="S69" s="10" t="s">
        <v>660</v>
      </c>
      <c r="T69" s="9" t="s">
        <v>183</v>
      </c>
      <c r="U69" s="9" t="s">
        <v>135</v>
      </c>
      <c r="V69" s="71" t="s">
        <v>931</v>
      </c>
      <c r="W69" s="67">
        <v>7</v>
      </c>
      <c r="X69" s="2">
        <v>28</v>
      </c>
      <c r="Y69" s="10" t="s">
        <v>936</v>
      </c>
      <c r="Z69" s="9" t="s">
        <v>180</v>
      </c>
      <c r="AA69" s="9" t="s">
        <v>184</v>
      </c>
      <c r="AB69" s="71" t="s">
        <v>486</v>
      </c>
    </row>
    <row r="70" spans="1:28" x14ac:dyDescent="0.2">
      <c r="A70" s="10">
        <v>9</v>
      </c>
      <c r="B70" s="4">
        <v>29</v>
      </c>
      <c r="C70" s="10" t="s">
        <v>449</v>
      </c>
      <c r="D70" s="9" t="s">
        <v>179</v>
      </c>
      <c r="E70" s="9" t="s">
        <v>197</v>
      </c>
      <c r="F70" s="13" t="s">
        <v>447</v>
      </c>
      <c r="G70" s="4">
        <v>4</v>
      </c>
      <c r="H70" s="77" t="s">
        <v>448</v>
      </c>
      <c r="I70" s="77"/>
      <c r="K70" s="67">
        <v>7</v>
      </c>
      <c r="L70" s="2">
        <v>19</v>
      </c>
      <c r="M70" s="10" t="s">
        <v>937</v>
      </c>
      <c r="N70" s="9" t="s">
        <v>186</v>
      </c>
      <c r="O70" s="9" t="s">
        <v>179</v>
      </c>
      <c r="P70" s="71" t="s">
        <v>942</v>
      </c>
      <c r="Q70" s="67">
        <v>7</v>
      </c>
      <c r="R70" s="2">
        <v>26</v>
      </c>
      <c r="S70" s="10" t="s">
        <v>992</v>
      </c>
      <c r="T70" s="9" t="s">
        <v>794</v>
      </c>
      <c r="U70" s="9" t="s">
        <v>180</v>
      </c>
      <c r="V70" s="71" t="s">
        <v>987</v>
      </c>
      <c r="W70" s="67">
        <v>7</v>
      </c>
      <c r="X70" s="2">
        <v>28</v>
      </c>
      <c r="Y70" s="10" t="s">
        <v>1004</v>
      </c>
      <c r="Z70" s="9" t="s">
        <v>2</v>
      </c>
      <c r="AA70" s="9" t="s">
        <v>184</v>
      </c>
      <c r="AB70" s="71" t="s">
        <v>1057</v>
      </c>
    </row>
    <row r="71" spans="1:28" x14ac:dyDescent="0.2">
      <c r="A71" s="10">
        <v>9</v>
      </c>
      <c r="B71" s="4">
        <v>29</v>
      </c>
      <c r="C71" s="10" t="s">
        <v>449</v>
      </c>
      <c r="D71" s="9" t="s">
        <v>179</v>
      </c>
      <c r="E71" s="9" t="s">
        <v>875</v>
      </c>
      <c r="F71" s="13" t="s">
        <v>874</v>
      </c>
      <c r="G71" s="4">
        <v>4</v>
      </c>
      <c r="H71" s="81" t="s">
        <v>363</v>
      </c>
      <c r="I71" s="77" t="s">
        <v>872</v>
      </c>
      <c r="K71" s="67">
        <v>7</v>
      </c>
      <c r="L71" s="2">
        <v>19</v>
      </c>
      <c r="M71" s="10" t="s">
        <v>1004</v>
      </c>
      <c r="N71" s="9" t="s">
        <v>2</v>
      </c>
      <c r="O71" s="9" t="s">
        <v>180</v>
      </c>
      <c r="P71" s="71" t="s">
        <v>1005</v>
      </c>
      <c r="Q71" s="67">
        <v>10</v>
      </c>
      <c r="R71" s="2">
        <v>25</v>
      </c>
      <c r="S71" s="10" t="s">
        <v>939</v>
      </c>
      <c r="T71" s="9" t="s">
        <v>107</v>
      </c>
      <c r="U71" s="9" t="s">
        <v>209</v>
      </c>
      <c r="V71" s="71" t="s">
        <v>896</v>
      </c>
      <c r="W71" s="67">
        <v>10</v>
      </c>
      <c r="X71" s="2">
        <v>27</v>
      </c>
      <c r="Y71" s="10" t="s">
        <v>905</v>
      </c>
      <c r="Z71" s="9" t="s">
        <v>1</v>
      </c>
      <c r="AA71" s="9" t="s">
        <v>179</v>
      </c>
      <c r="AB71" s="71" t="s">
        <v>383</v>
      </c>
    </row>
    <row r="72" spans="1:28" x14ac:dyDescent="0.2">
      <c r="A72" s="10">
        <v>9</v>
      </c>
      <c r="B72" s="4">
        <v>29</v>
      </c>
      <c r="C72" s="10" t="s">
        <v>424</v>
      </c>
      <c r="D72" s="9" t="s">
        <v>182</v>
      </c>
      <c r="E72" s="9" t="s">
        <v>22</v>
      </c>
      <c r="F72" s="6" t="s">
        <v>486</v>
      </c>
      <c r="G72" s="4">
        <v>5</v>
      </c>
      <c r="H72" s="77" t="s">
        <v>384</v>
      </c>
      <c r="I72" s="77"/>
      <c r="K72" s="67">
        <v>7</v>
      </c>
      <c r="L72" s="2">
        <v>19</v>
      </c>
      <c r="M72" s="10" t="s">
        <v>483</v>
      </c>
      <c r="N72" s="9" t="s">
        <v>186</v>
      </c>
      <c r="O72" s="9" t="s">
        <v>179</v>
      </c>
      <c r="P72" s="71" t="s">
        <v>1014</v>
      </c>
      <c r="Q72" s="67">
        <v>10</v>
      </c>
      <c r="R72" s="2">
        <v>25</v>
      </c>
      <c r="S72" s="10" t="s">
        <v>993</v>
      </c>
      <c r="T72" s="9" t="s">
        <v>180</v>
      </c>
      <c r="U72" s="9" t="s">
        <v>794</v>
      </c>
      <c r="V72" s="71" t="s">
        <v>987</v>
      </c>
      <c r="W72" s="67">
        <v>10</v>
      </c>
      <c r="X72" s="2">
        <v>27</v>
      </c>
      <c r="Y72" s="10" t="s">
        <v>934</v>
      </c>
      <c r="Z72" s="9" t="s">
        <v>179</v>
      </c>
      <c r="AA72" s="9" t="s">
        <v>1</v>
      </c>
      <c r="AB72" s="71" t="s">
        <v>383</v>
      </c>
    </row>
    <row r="73" spans="1:28" x14ac:dyDescent="0.2">
      <c r="A73" s="10">
        <v>9</v>
      </c>
      <c r="B73" s="4">
        <v>29</v>
      </c>
      <c r="C73" s="10" t="s">
        <v>489</v>
      </c>
      <c r="D73" s="9" t="s">
        <v>179</v>
      </c>
      <c r="E73" s="9" t="s">
        <v>487</v>
      </c>
      <c r="F73" s="6" t="s">
        <v>488</v>
      </c>
      <c r="G73" s="4">
        <v>4</v>
      </c>
      <c r="H73" s="77" t="s">
        <v>384</v>
      </c>
      <c r="I73" s="77"/>
      <c r="K73" s="67">
        <v>7</v>
      </c>
      <c r="L73" s="2">
        <v>19</v>
      </c>
      <c r="M73" s="10" t="s">
        <v>489</v>
      </c>
      <c r="N73" s="9" t="s">
        <v>179</v>
      </c>
      <c r="O73" s="9" t="s">
        <v>1015</v>
      </c>
      <c r="P73" s="71" t="s">
        <v>1016</v>
      </c>
      <c r="Q73" s="10"/>
      <c r="R73" s="2"/>
      <c r="S73" s="10"/>
      <c r="T73" s="9"/>
      <c r="U73" s="9"/>
      <c r="V73" s="13"/>
      <c r="W73" s="67">
        <v>10</v>
      </c>
      <c r="X73" s="2">
        <v>27</v>
      </c>
      <c r="Y73" s="10" t="s">
        <v>1051</v>
      </c>
      <c r="Z73" s="9" t="s">
        <v>184</v>
      </c>
      <c r="AA73" s="9" t="s">
        <v>794</v>
      </c>
      <c r="AB73" s="71" t="s">
        <v>1119</v>
      </c>
    </row>
    <row r="74" spans="1:28" x14ac:dyDescent="0.2">
      <c r="A74" s="10">
        <v>9</v>
      </c>
      <c r="B74" s="4">
        <v>29</v>
      </c>
      <c r="C74" s="10" t="s">
        <v>1051</v>
      </c>
      <c r="D74" s="9" t="s">
        <v>184</v>
      </c>
      <c r="E74" s="9" t="s">
        <v>26</v>
      </c>
      <c r="F74" s="13" t="s">
        <v>1057</v>
      </c>
      <c r="G74" s="4">
        <v>5</v>
      </c>
      <c r="H74" s="77" t="s">
        <v>384</v>
      </c>
      <c r="I74" s="77"/>
      <c r="K74" s="67">
        <v>7</v>
      </c>
      <c r="L74" s="2">
        <v>19</v>
      </c>
      <c r="M74" s="10" t="s">
        <v>992</v>
      </c>
      <c r="N74" s="9" t="s">
        <v>794</v>
      </c>
      <c r="O74" s="9" t="s">
        <v>181</v>
      </c>
      <c r="P74" s="71" t="s">
        <v>1058</v>
      </c>
      <c r="Q74" s="10"/>
      <c r="R74" s="2"/>
      <c r="S74" s="10"/>
      <c r="T74" s="9"/>
      <c r="U74" s="9"/>
      <c r="V74" s="13"/>
    </row>
    <row r="75" spans="1:28" x14ac:dyDescent="0.2">
      <c r="A75" s="10"/>
      <c r="B75" s="4"/>
      <c r="C75" s="10"/>
      <c r="D75" s="9"/>
      <c r="E75" s="9"/>
      <c r="F75" s="13"/>
      <c r="G75" s="4"/>
      <c r="H75" s="77"/>
      <c r="I75" s="77"/>
      <c r="K75" s="67">
        <v>7</v>
      </c>
      <c r="L75" s="54">
        <v>19</v>
      </c>
      <c r="M75" s="12" t="s">
        <v>992</v>
      </c>
      <c r="N75" s="11" t="s">
        <v>794</v>
      </c>
      <c r="O75" s="11" t="s">
        <v>185</v>
      </c>
      <c r="P75" s="78" t="s">
        <v>1179</v>
      </c>
      <c r="Q75" s="10"/>
      <c r="R75" s="2"/>
      <c r="S75" s="10"/>
      <c r="T75" s="9"/>
      <c r="U75" s="9"/>
      <c r="V75" s="13"/>
    </row>
    <row r="76" spans="1:28" x14ac:dyDescent="0.2">
      <c r="A76" s="10"/>
      <c r="B76" s="2"/>
      <c r="C76" s="12"/>
      <c r="D76" s="11"/>
      <c r="E76" s="11"/>
      <c r="F76" s="41"/>
      <c r="G76" s="14"/>
      <c r="H76" s="79"/>
      <c r="I76" s="79"/>
      <c r="K76" s="10"/>
      <c r="L76" s="2"/>
      <c r="M76" s="12"/>
      <c r="N76" s="11"/>
      <c r="O76" s="11"/>
      <c r="P76" s="25"/>
      <c r="Q76" s="10"/>
      <c r="R76" s="2"/>
      <c r="S76" s="10"/>
      <c r="T76" s="9"/>
      <c r="U76" s="9"/>
      <c r="V76" s="13"/>
      <c r="W76" s="10"/>
      <c r="X76" s="2"/>
      <c r="Y76" s="10"/>
      <c r="Z76" s="9"/>
      <c r="AA76" s="9"/>
      <c r="AB76" s="13"/>
    </row>
    <row r="77" spans="1:28" x14ac:dyDescent="0.2">
      <c r="B77" s="7" t="s">
        <v>1250</v>
      </c>
      <c r="C77" s="61"/>
      <c r="D77" s="38" t="s">
        <v>225</v>
      </c>
      <c r="E77" s="38" t="s">
        <v>323</v>
      </c>
      <c r="F77" s="39" t="s">
        <v>312</v>
      </c>
      <c r="G77" s="39" t="s">
        <v>414</v>
      </c>
      <c r="H77" s="39" t="s">
        <v>325</v>
      </c>
      <c r="I77" s="80" t="s">
        <v>862</v>
      </c>
      <c r="K77" s="72"/>
      <c r="L77" s="38" t="s">
        <v>1250</v>
      </c>
      <c r="M77" s="10"/>
      <c r="N77" s="38" t="s">
        <v>225</v>
      </c>
      <c r="O77" s="38" t="s">
        <v>558</v>
      </c>
      <c r="P77" s="70" t="s">
        <v>312</v>
      </c>
      <c r="Q77" s="72"/>
      <c r="R77" s="38" t="s">
        <v>1250</v>
      </c>
      <c r="S77" s="10"/>
      <c r="T77" s="38" t="s">
        <v>225</v>
      </c>
      <c r="U77" s="38" t="s">
        <v>558</v>
      </c>
      <c r="V77" s="70" t="s">
        <v>312</v>
      </c>
      <c r="W77" s="72"/>
      <c r="X77" s="38" t="s">
        <v>1250</v>
      </c>
      <c r="Y77" s="10"/>
      <c r="Z77" s="38" t="s">
        <v>225</v>
      </c>
      <c r="AA77" s="38" t="s">
        <v>558</v>
      </c>
      <c r="AB77" s="70" t="s">
        <v>312</v>
      </c>
    </row>
    <row r="78" spans="1:28" x14ac:dyDescent="0.2">
      <c r="A78" s="10">
        <v>1</v>
      </c>
      <c r="B78" s="4">
        <v>8</v>
      </c>
      <c r="C78" s="10" t="s">
        <v>768</v>
      </c>
      <c r="D78" s="9" t="s">
        <v>179</v>
      </c>
      <c r="E78" s="9" t="s">
        <v>887</v>
      </c>
      <c r="F78" s="6" t="s">
        <v>876</v>
      </c>
      <c r="G78" s="4">
        <v>5</v>
      </c>
      <c r="H78" s="81" t="s">
        <v>363</v>
      </c>
      <c r="I78" s="77" t="s">
        <v>867</v>
      </c>
      <c r="K78" s="67">
        <v>1</v>
      </c>
      <c r="L78" s="2">
        <v>4</v>
      </c>
      <c r="M78" s="10" t="s">
        <v>884</v>
      </c>
      <c r="N78" s="9" t="s">
        <v>182</v>
      </c>
      <c r="O78" s="9" t="s">
        <v>885</v>
      </c>
      <c r="P78" s="71" t="s">
        <v>901</v>
      </c>
      <c r="Q78" s="67">
        <v>1</v>
      </c>
      <c r="R78" s="2">
        <v>4</v>
      </c>
      <c r="S78" s="10" t="s">
        <v>702</v>
      </c>
      <c r="T78" s="9" t="s">
        <v>1</v>
      </c>
      <c r="U78" s="9" t="s">
        <v>885</v>
      </c>
      <c r="V78" s="71" t="s">
        <v>877</v>
      </c>
      <c r="W78" s="67">
        <v>1</v>
      </c>
      <c r="X78" s="2">
        <v>8</v>
      </c>
      <c r="Y78" s="10" t="s">
        <v>768</v>
      </c>
      <c r="Z78" s="9" t="s">
        <v>179</v>
      </c>
      <c r="AA78" s="9" t="s">
        <v>887</v>
      </c>
      <c r="AB78" s="71" t="s">
        <v>876</v>
      </c>
    </row>
    <row r="79" spans="1:28" x14ac:dyDescent="0.2">
      <c r="A79" s="10">
        <v>2</v>
      </c>
      <c r="B79" s="4">
        <v>5</v>
      </c>
      <c r="C79" s="10" t="s">
        <v>882</v>
      </c>
      <c r="D79" s="9" t="s">
        <v>1</v>
      </c>
      <c r="E79" s="9" t="s">
        <v>886</v>
      </c>
      <c r="F79" s="6" t="s">
        <v>945</v>
      </c>
      <c r="G79" s="4">
        <v>5</v>
      </c>
      <c r="H79" s="81" t="s">
        <v>363</v>
      </c>
      <c r="I79" s="77" t="s">
        <v>867</v>
      </c>
      <c r="K79" s="67">
        <v>1</v>
      </c>
      <c r="L79" s="2">
        <v>4</v>
      </c>
      <c r="M79" s="10" t="s">
        <v>889</v>
      </c>
      <c r="N79" s="9" t="s">
        <v>2</v>
      </c>
      <c r="O79" s="9" t="s">
        <v>908</v>
      </c>
      <c r="P79" s="71" t="s">
        <v>945</v>
      </c>
      <c r="Q79" s="67">
        <v>1</v>
      </c>
      <c r="R79" s="2">
        <v>4</v>
      </c>
      <c r="S79" s="10" t="s">
        <v>920</v>
      </c>
      <c r="T79" s="9" t="s">
        <v>179</v>
      </c>
      <c r="U79" s="9" t="s">
        <v>186</v>
      </c>
      <c r="V79" s="71" t="s">
        <v>963</v>
      </c>
      <c r="W79" s="67">
        <v>2</v>
      </c>
      <c r="X79" s="2">
        <v>5</v>
      </c>
      <c r="Y79" s="10" t="s">
        <v>882</v>
      </c>
      <c r="Z79" s="9" t="s">
        <v>1</v>
      </c>
      <c r="AA79" s="9" t="s">
        <v>886</v>
      </c>
      <c r="AB79" s="71" t="s">
        <v>945</v>
      </c>
    </row>
    <row r="80" spans="1:28" x14ac:dyDescent="0.2">
      <c r="A80" s="10">
        <v>3</v>
      </c>
      <c r="B80" s="4">
        <v>4</v>
      </c>
      <c r="C80" s="10" t="s">
        <v>884</v>
      </c>
      <c r="D80" s="9" t="s">
        <v>182</v>
      </c>
      <c r="E80" s="9" t="s">
        <v>885</v>
      </c>
      <c r="F80" s="6" t="s">
        <v>901</v>
      </c>
      <c r="G80" s="4">
        <v>3</v>
      </c>
      <c r="H80" s="81" t="s">
        <v>363</v>
      </c>
      <c r="I80" s="77" t="s">
        <v>190</v>
      </c>
      <c r="K80" s="67">
        <v>1</v>
      </c>
      <c r="L80" s="2">
        <v>4</v>
      </c>
      <c r="M80" s="10" t="s">
        <v>882</v>
      </c>
      <c r="N80" s="9" t="s">
        <v>1</v>
      </c>
      <c r="O80" s="9" t="s">
        <v>908</v>
      </c>
      <c r="P80" s="71" t="s">
        <v>876</v>
      </c>
      <c r="Q80" s="67">
        <v>1</v>
      </c>
      <c r="R80" s="2">
        <v>4</v>
      </c>
      <c r="S80" s="10" t="s">
        <v>760</v>
      </c>
      <c r="T80" s="9" t="s">
        <v>135</v>
      </c>
      <c r="U80" s="9" t="s">
        <v>184</v>
      </c>
      <c r="V80" s="71" t="s">
        <v>446</v>
      </c>
      <c r="W80" s="67">
        <v>3</v>
      </c>
      <c r="X80" s="2">
        <v>4</v>
      </c>
      <c r="Y80" s="10" t="s">
        <v>714</v>
      </c>
      <c r="Z80" s="9" t="s">
        <v>1</v>
      </c>
      <c r="AA80" s="9" t="s">
        <v>886</v>
      </c>
      <c r="AB80" s="71" t="s">
        <v>945</v>
      </c>
    </row>
    <row r="81" spans="1:28" x14ac:dyDescent="0.2">
      <c r="A81" s="10">
        <v>3</v>
      </c>
      <c r="B81" s="4">
        <v>4</v>
      </c>
      <c r="C81" s="10" t="s">
        <v>702</v>
      </c>
      <c r="D81" s="9" t="s">
        <v>1</v>
      </c>
      <c r="E81" s="9" t="s">
        <v>885</v>
      </c>
      <c r="F81" s="6" t="s">
        <v>877</v>
      </c>
      <c r="G81" s="4">
        <v>4</v>
      </c>
      <c r="H81" s="81" t="s">
        <v>363</v>
      </c>
      <c r="I81" s="77" t="s">
        <v>878</v>
      </c>
      <c r="K81" s="67">
        <v>4</v>
      </c>
      <c r="L81" s="2">
        <v>3</v>
      </c>
      <c r="M81" s="10" t="s">
        <v>752</v>
      </c>
      <c r="N81" s="9" t="s">
        <v>179</v>
      </c>
      <c r="O81" s="9" t="s">
        <v>908</v>
      </c>
      <c r="P81" s="71" t="s">
        <v>919</v>
      </c>
      <c r="Q81" s="67">
        <v>1</v>
      </c>
      <c r="R81" s="2">
        <v>4</v>
      </c>
      <c r="S81" s="10" t="s">
        <v>994</v>
      </c>
      <c r="T81" s="9" t="s">
        <v>181</v>
      </c>
      <c r="U81" s="9" t="s">
        <v>182</v>
      </c>
      <c r="V81" s="71" t="s">
        <v>987</v>
      </c>
      <c r="W81" s="67">
        <v>3</v>
      </c>
      <c r="X81" s="2">
        <v>4</v>
      </c>
      <c r="Y81" s="10" t="s">
        <v>714</v>
      </c>
      <c r="Z81" s="9" t="s">
        <v>1</v>
      </c>
      <c r="AA81" s="9" t="s">
        <v>179</v>
      </c>
      <c r="AB81" s="71" t="s">
        <v>914</v>
      </c>
    </row>
    <row r="82" spans="1:28" x14ac:dyDescent="0.2">
      <c r="A82" s="10">
        <v>3</v>
      </c>
      <c r="B82" s="4">
        <v>4</v>
      </c>
      <c r="C82" s="10" t="s">
        <v>889</v>
      </c>
      <c r="D82" s="9" t="s">
        <v>2</v>
      </c>
      <c r="E82" s="9" t="s">
        <v>908</v>
      </c>
      <c r="F82" s="6" t="s">
        <v>945</v>
      </c>
      <c r="G82" s="4">
        <v>3</v>
      </c>
      <c r="H82" s="81" t="s">
        <v>363</v>
      </c>
      <c r="I82" s="77" t="s">
        <v>867</v>
      </c>
      <c r="K82" s="67">
        <v>4</v>
      </c>
      <c r="L82" s="2">
        <v>3</v>
      </c>
      <c r="M82" s="10" t="s">
        <v>960</v>
      </c>
      <c r="N82" s="9" t="s">
        <v>183</v>
      </c>
      <c r="O82" s="9" t="s">
        <v>184</v>
      </c>
      <c r="P82" s="71" t="s">
        <v>910</v>
      </c>
      <c r="Q82" s="67">
        <v>5</v>
      </c>
      <c r="R82" s="2">
        <v>3</v>
      </c>
      <c r="S82" s="10" t="s">
        <v>926</v>
      </c>
      <c r="T82" s="9" t="s">
        <v>179</v>
      </c>
      <c r="U82" s="9" t="s">
        <v>184</v>
      </c>
      <c r="V82" s="71" t="s">
        <v>901</v>
      </c>
      <c r="W82" s="67">
        <v>3</v>
      </c>
      <c r="X82" s="2">
        <v>4</v>
      </c>
      <c r="Y82" s="10" t="s">
        <v>952</v>
      </c>
      <c r="Z82" s="9" t="s">
        <v>107</v>
      </c>
      <c r="AA82" s="9" t="s">
        <v>1</v>
      </c>
      <c r="AB82" s="71" t="s">
        <v>545</v>
      </c>
    </row>
    <row r="83" spans="1:28" x14ac:dyDescent="0.2">
      <c r="A83" s="10">
        <v>3</v>
      </c>
      <c r="B83" s="4">
        <v>4</v>
      </c>
      <c r="C83" s="10" t="s">
        <v>714</v>
      </c>
      <c r="D83" s="9" t="s">
        <v>1</v>
      </c>
      <c r="E83" s="9" t="s">
        <v>886</v>
      </c>
      <c r="F83" s="6" t="s">
        <v>945</v>
      </c>
      <c r="G83" s="4">
        <v>5</v>
      </c>
      <c r="H83" s="81" t="s">
        <v>363</v>
      </c>
      <c r="I83" s="77" t="s">
        <v>867</v>
      </c>
      <c r="K83" s="67">
        <v>4</v>
      </c>
      <c r="L83" s="2">
        <v>3</v>
      </c>
      <c r="M83" s="10" t="s">
        <v>702</v>
      </c>
      <c r="N83" s="9" t="s">
        <v>1</v>
      </c>
      <c r="O83" s="9" t="s">
        <v>184</v>
      </c>
      <c r="P83" s="71" t="s">
        <v>174</v>
      </c>
      <c r="Q83" s="67">
        <v>5</v>
      </c>
      <c r="R83" s="2">
        <v>3</v>
      </c>
      <c r="S83" s="10" t="s">
        <v>715</v>
      </c>
      <c r="T83" s="9" t="s">
        <v>184</v>
      </c>
      <c r="U83" s="9" t="s">
        <v>183</v>
      </c>
      <c r="V83" s="71" t="s">
        <v>909</v>
      </c>
      <c r="W83" s="67">
        <v>6</v>
      </c>
      <c r="X83" s="2">
        <v>3</v>
      </c>
      <c r="Y83" s="10" t="s">
        <v>699</v>
      </c>
      <c r="Z83" s="9" t="s">
        <v>135</v>
      </c>
      <c r="AA83" s="9" t="s">
        <v>1</v>
      </c>
      <c r="AB83" s="71" t="s">
        <v>382</v>
      </c>
    </row>
    <row r="84" spans="1:28" x14ac:dyDescent="0.2">
      <c r="A84" s="10">
        <v>3</v>
      </c>
      <c r="B84" s="4">
        <v>4</v>
      </c>
      <c r="C84" s="10" t="s">
        <v>882</v>
      </c>
      <c r="D84" s="9" t="s">
        <v>1</v>
      </c>
      <c r="E84" s="9" t="s">
        <v>908</v>
      </c>
      <c r="F84" s="6" t="s">
        <v>876</v>
      </c>
      <c r="G84" s="4">
        <v>3</v>
      </c>
      <c r="H84" s="81" t="s">
        <v>363</v>
      </c>
      <c r="I84" s="77" t="s">
        <v>867</v>
      </c>
      <c r="K84" s="67">
        <v>4</v>
      </c>
      <c r="L84" s="2">
        <v>3</v>
      </c>
      <c r="M84" s="10" t="s">
        <v>925</v>
      </c>
      <c r="N84" s="9" t="s">
        <v>179</v>
      </c>
      <c r="O84" s="9" t="s">
        <v>940</v>
      </c>
      <c r="P84" s="71" t="s">
        <v>945</v>
      </c>
      <c r="Q84" s="67">
        <v>5</v>
      </c>
      <c r="R84" s="2">
        <v>3</v>
      </c>
      <c r="S84" s="10" t="s">
        <v>718</v>
      </c>
      <c r="T84" s="9" t="s">
        <v>183</v>
      </c>
      <c r="U84" s="9" t="s">
        <v>184</v>
      </c>
      <c r="V84" s="71" t="s">
        <v>909</v>
      </c>
      <c r="W84" s="67">
        <v>6</v>
      </c>
      <c r="X84" s="2">
        <v>3</v>
      </c>
      <c r="Y84" s="10" t="s">
        <v>922</v>
      </c>
      <c r="Z84" s="9" t="s">
        <v>1</v>
      </c>
      <c r="AA84" s="9" t="s">
        <v>886</v>
      </c>
      <c r="AB84" s="71" t="s">
        <v>945</v>
      </c>
    </row>
    <row r="85" spans="1:28" x14ac:dyDescent="0.2">
      <c r="A85" s="10">
        <v>3</v>
      </c>
      <c r="B85" s="4">
        <v>4</v>
      </c>
      <c r="C85" s="10" t="s">
        <v>714</v>
      </c>
      <c r="D85" s="9" t="s">
        <v>1</v>
      </c>
      <c r="E85" s="9" t="s">
        <v>179</v>
      </c>
      <c r="F85" s="6" t="s">
        <v>914</v>
      </c>
      <c r="G85" s="4">
        <v>5</v>
      </c>
      <c r="H85" s="81" t="s">
        <v>363</v>
      </c>
      <c r="I85" s="77" t="s">
        <v>867</v>
      </c>
      <c r="K85" s="67">
        <v>4</v>
      </c>
      <c r="L85" s="2">
        <v>3</v>
      </c>
      <c r="M85" s="10" t="s">
        <v>720</v>
      </c>
      <c r="N85" s="9" t="s">
        <v>2</v>
      </c>
      <c r="O85" s="9" t="s">
        <v>886</v>
      </c>
      <c r="P85" s="71" t="s">
        <v>866</v>
      </c>
      <c r="Q85" s="67">
        <v>5</v>
      </c>
      <c r="R85" s="2">
        <v>3</v>
      </c>
      <c r="S85" s="10" t="s">
        <v>754</v>
      </c>
      <c r="T85" s="9" t="s">
        <v>183</v>
      </c>
      <c r="U85" s="9" t="s">
        <v>184</v>
      </c>
      <c r="V85" s="71" t="s">
        <v>909</v>
      </c>
      <c r="W85" s="67">
        <v>6</v>
      </c>
      <c r="X85" s="2">
        <v>3</v>
      </c>
      <c r="Y85" s="10" t="s">
        <v>688</v>
      </c>
      <c r="Z85" s="9" t="s">
        <v>179</v>
      </c>
      <c r="AA85" s="9" t="s">
        <v>1</v>
      </c>
      <c r="AB85" s="71" t="s">
        <v>914</v>
      </c>
    </row>
    <row r="86" spans="1:28" x14ac:dyDescent="0.2">
      <c r="A86" s="10">
        <v>3</v>
      </c>
      <c r="B86" s="4">
        <v>4</v>
      </c>
      <c r="C86" s="10" t="s">
        <v>920</v>
      </c>
      <c r="D86" s="9" t="s">
        <v>179</v>
      </c>
      <c r="E86" s="9" t="s">
        <v>186</v>
      </c>
      <c r="F86" s="6" t="s">
        <v>963</v>
      </c>
      <c r="G86" s="4">
        <v>4</v>
      </c>
      <c r="H86" s="77" t="s">
        <v>384</v>
      </c>
      <c r="I86" s="77"/>
      <c r="K86" s="67">
        <v>4</v>
      </c>
      <c r="L86" s="2">
        <v>3</v>
      </c>
      <c r="M86" s="10" t="s">
        <v>691</v>
      </c>
      <c r="N86" s="9" t="s">
        <v>1</v>
      </c>
      <c r="O86" s="9" t="s">
        <v>908</v>
      </c>
      <c r="P86" s="71" t="s">
        <v>876</v>
      </c>
      <c r="Q86" s="67">
        <v>5</v>
      </c>
      <c r="R86" s="2">
        <v>3</v>
      </c>
      <c r="S86" s="10" t="s">
        <v>715</v>
      </c>
      <c r="T86" s="9" t="s">
        <v>184</v>
      </c>
      <c r="U86" s="9" t="s">
        <v>179</v>
      </c>
      <c r="V86" s="71" t="s">
        <v>358</v>
      </c>
      <c r="W86" s="67">
        <v>6</v>
      </c>
      <c r="X86" s="2">
        <v>3</v>
      </c>
      <c r="Y86" s="10" t="s">
        <v>768</v>
      </c>
      <c r="Z86" s="9" t="s">
        <v>179</v>
      </c>
      <c r="AA86" s="9" t="s">
        <v>1</v>
      </c>
      <c r="AB86" s="71" t="s">
        <v>914</v>
      </c>
    </row>
    <row r="87" spans="1:28" x14ac:dyDescent="0.2">
      <c r="A87" s="10">
        <v>3</v>
      </c>
      <c r="B87" s="4">
        <v>4</v>
      </c>
      <c r="C87" s="10" t="s">
        <v>760</v>
      </c>
      <c r="D87" s="9" t="s">
        <v>135</v>
      </c>
      <c r="E87" s="9" t="s">
        <v>184</v>
      </c>
      <c r="F87" s="6" t="s">
        <v>446</v>
      </c>
      <c r="G87" s="4">
        <v>4</v>
      </c>
      <c r="H87" s="77" t="s">
        <v>384</v>
      </c>
      <c r="I87" s="77"/>
      <c r="K87" s="67">
        <v>4</v>
      </c>
      <c r="L87" s="2">
        <v>3</v>
      </c>
      <c r="M87" s="10" t="s">
        <v>751</v>
      </c>
      <c r="N87" s="9" t="s">
        <v>107</v>
      </c>
      <c r="O87" s="9" t="s">
        <v>2</v>
      </c>
      <c r="P87" s="71" t="s">
        <v>946</v>
      </c>
      <c r="Q87" s="67">
        <v>5</v>
      </c>
      <c r="R87" s="2">
        <v>3</v>
      </c>
      <c r="S87" s="10" t="s">
        <v>951</v>
      </c>
      <c r="T87" s="9" t="s">
        <v>1</v>
      </c>
      <c r="U87" s="9" t="s">
        <v>2</v>
      </c>
      <c r="V87" s="71" t="s">
        <v>869</v>
      </c>
      <c r="W87" s="67">
        <v>6</v>
      </c>
      <c r="X87" s="2">
        <v>3</v>
      </c>
      <c r="Y87" s="10" t="s">
        <v>804</v>
      </c>
      <c r="Z87" s="9" t="s">
        <v>135</v>
      </c>
      <c r="AA87" s="9" t="s">
        <v>180</v>
      </c>
      <c r="AB87" s="71" t="s">
        <v>389</v>
      </c>
    </row>
    <row r="88" spans="1:28" x14ac:dyDescent="0.2">
      <c r="A88" s="10">
        <v>3</v>
      </c>
      <c r="B88" s="4">
        <v>4</v>
      </c>
      <c r="C88" s="10" t="s">
        <v>952</v>
      </c>
      <c r="D88" s="9" t="s">
        <v>107</v>
      </c>
      <c r="E88" s="9" t="s">
        <v>1</v>
      </c>
      <c r="F88" s="6" t="s">
        <v>545</v>
      </c>
      <c r="G88" s="4">
        <v>5</v>
      </c>
      <c r="H88" s="77" t="s">
        <v>448</v>
      </c>
      <c r="I88" s="77"/>
      <c r="K88" s="67">
        <v>4</v>
      </c>
      <c r="L88" s="2">
        <v>3</v>
      </c>
      <c r="M88" s="10" t="s">
        <v>801</v>
      </c>
      <c r="N88" s="9" t="s">
        <v>180</v>
      </c>
      <c r="O88" s="9" t="s">
        <v>886</v>
      </c>
      <c r="P88" s="71" t="s">
        <v>871</v>
      </c>
      <c r="Q88" s="67">
        <v>5</v>
      </c>
      <c r="R88" s="2">
        <v>3</v>
      </c>
      <c r="S88" s="10" t="s">
        <v>802</v>
      </c>
      <c r="T88" s="9" t="s">
        <v>135</v>
      </c>
      <c r="U88" s="9" t="s">
        <v>183</v>
      </c>
      <c r="V88" s="71" t="s">
        <v>931</v>
      </c>
      <c r="W88" s="67">
        <v>6</v>
      </c>
      <c r="X88" s="2">
        <v>3</v>
      </c>
      <c r="Y88" s="10" t="s">
        <v>962</v>
      </c>
      <c r="Z88" s="9" t="s">
        <v>2</v>
      </c>
      <c r="AA88" s="9" t="s">
        <v>182</v>
      </c>
      <c r="AB88" s="71" t="s">
        <v>486</v>
      </c>
    </row>
    <row r="89" spans="1:28" x14ac:dyDescent="0.2">
      <c r="A89" s="10">
        <v>3</v>
      </c>
      <c r="B89" s="4">
        <v>4</v>
      </c>
      <c r="C89" s="10" t="s">
        <v>994</v>
      </c>
      <c r="D89" s="9" t="s">
        <v>181</v>
      </c>
      <c r="E89" s="9" t="s">
        <v>198</v>
      </c>
      <c r="F89" s="13" t="s">
        <v>987</v>
      </c>
      <c r="G89" s="4">
        <v>4</v>
      </c>
      <c r="H89" s="77" t="s">
        <v>990</v>
      </c>
      <c r="I89" s="77" t="s">
        <v>190</v>
      </c>
      <c r="K89" s="67">
        <v>4</v>
      </c>
      <c r="L89" s="2">
        <v>3</v>
      </c>
      <c r="M89" s="10" t="s">
        <v>392</v>
      </c>
      <c r="N89" s="9" t="s">
        <v>179</v>
      </c>
      <c r="O89" s="9" t="s">
        <v>182</v>
      </c>
      <c r="P89" s="71" t="s">
        <v>986</v>
      </c>
      <c r="Q89" s="67">
        <v>5</v>
      </c>
      <c r="R89" s="2">
        <v>3</v>
      </c>
      <c r="S89" s="10" t="s">
        <v>768</v>
      </c>
      <c r="T89" s="9" t="s">
        <v>179</v>
      </c>
      <c r="U89" s="9" t="s">
        <v>184</v>
      </c>
      <c r="V89" s="71" t="s">
        <v>931</v>
      </c>
      <c r="W89" s="67">
        <v>6</v>
      </c>
      <c r="X89" s="2">
        <v>3</v>
      </c>
      <c r="Y89" s="69" t="s">
        <v>962</v>
      </c>
      <c r="Z89" s="9" t="s">
        <v>2</v>
      </c>
      <c r="AA89" s="9" t="s">
        <v>1</v>
      </c>
      <c r="AB89" s="71" t="s">
        <v>496</v>
      </c>
    </row>
    <row r="90" spans="1:28" x14ac:dyDescent="0.2">
      <c r="A90" s="10"/>
      <c r="B90" s="4"/>
      <c r="C90" s="10"/>
      <c r="D90" s="9"/>
      <c r="E90" s="9"/>
      <c r="F90" s="6"/>
      <c r="G90" s="4"/>
      <c r="H90" s="4"/>
      <c r="I90" s="4"/>
      <c r="K90" s="67">
        <v>4</v>
      </c>
      <c r="L90" s="2">
        <v>3</v>
      </c>
      <c r="M90" s="10" t="s">
        <v>995</v>
      </c>
      <c r="N90" s="9" t="s">
        <v>2</v>
      </c>
      <c r="O90" s="9" t="s">
        <v>107</v>
      </c>
      <c r="P90" s="71" t="s">
        <v>1114</v>
      </c>
      <c r="Q90" s="67">
        <v>5</v>
      </c>
      <c r="R90" s="2">
        <v>3</v>
      </c>
      <c r="S90" s="10" t="s">
        <v>961</v>
      </c>
      <c r="T90" s="9" t="s">
        <v>135</v>
      </c>
      <c r="U90" s="9" t="s">
        <v>1</v>
      </c>
      <c r="V90" s="71" t="s">
        <v>964</v>
      </c>
      <c r="W90" s="67">
        <v>6</v>
      </c>
      <c r="X90" s="2">
        <v>3</v>
      </c>
      <c r="Y90" s="10" t="s">
        <v>615</v>
      </c>
      <c r="Z90" s="9" t="s">
        <v>1</v>
      </c>
      <c r="AA90" s="9" t="s">
        <v>2</v>
      </c>
      <c r="AB90" s="71" t="s">
        <v>496</v>
      </c>
    </row>
    <row r="91" spans="1:28" x14ac:dyDescent="0.2">
      <c r="A91" s="10"/>
      <c r="B91" s="4"/>
      <c r="C91" s="10"/>
      <c r="D91" s="9"/>
      <c r="E91" s="9"/>
      <c r="F91" s="6"/>
      <c r="G91" s="4"/>
      <c r="H91" s="4"/>
      <c r="I91" s="4"/>
      <c r="K91" s="67">
        <v>4</v>
      </c>
      <c r="L91" s="2">
        <v>3</v>
      </c>
      <c r="M91" s="10" t="s">
        <v>1125</v>
      </c>
      <c r="N91" s="9" t="s">
        <v>179</v>
      </c>
      <c r="O91" s="9" t="s">
        <v>184</v>
      </c>
      <c r="P91" s="71" t="s">
        <v>1126</v>
      </c>
      <c r="Q91" s="67">
        <v>5</v>
      </c>
      <c r="R91" s="2">
        <v>3</v>
      </c>
      <c r="S91" s="10" t="s">
        <v>699</v>
      </c>
      <c r="T91" s="9" t="s">
        <v>135</v>
      </c>
      <c r="U91" s="9" t="s">
        <v>1</v>
      </c>
      <c r="V91" s="71" t="s">
        <v>964</v>
      </c>
      <c r="W91" s="67">
        <v>6</v>
      </c>
      <c r="X91" s="2">
        <v>3</v>
      </c>
      <c r="Y91" s="10" t="s">
        <v>766</v>
      </c>
      <c r="Z91" s="9" t="s">
        <v>179</v>
      </c>
      <c r="AA91" s="9" t="s">
        <v>890</v>
      </c>
      <c r="AB91" s="71" t="s">
        <v>499</v>
      </c>
    </row>
    <row r="92" spans="1:28" x14ac:dyDescent="0.2">
      <c r="A92" s="10"/>
      <c r="B92" s="4"/>
      <c r="C92" s="10"/>
      <c r="D92" s="9"/>
      <c r="E92" s="9"/>
      <c r="F92" s="6"/>
      <c r="G92" s="4"/>
      <c r="H92" s="4"/>
      <c r="I92" s="4"/>
      <c r="K92" s="67">
        <v>4</v>
      </c>
      <c r="L92" s="54">
        <v>3</v>
      </c>
      <c r="M92" s="12" t="s">
        <v>1069</v>
      </c>
      <c r="N92" s="11" t="s">
        <v>184</v>
      </c>
      <c r="O92" s="11" t="s">
        <v>1128</v>
      </c>
      <c r="P92" s="78" t="s">
        <v>1190</v>
      </c>
      <c r="Q92" s="67">
        <v>5</v>
      </c>
      <c r="R92" s="2">
        <v>3</v>
      </c>
      <c r="S92" s="10" t="s">
        <v>714</v>
      </c>
      <c r="T92" s="9" t="s">
        <v>1</v>
      </c>
      <c r="U92" s="9" t="s">
        <v>179</v>
      </c>
      <c r="V92" s="71" t="s">
        <v>444</v>
      </c>
      <c r="W92" s="67">
        <v>6</v>
      </c>
      <c r="X92" s="2">
        <v>3</v>
      </c>
      <c r="Y92" s="10" t="s">
        <v>632</v>
      </c>
      <c r="Z92" s="9" t="s">
        <v>2</v>
      </c>
      <c r="AA92" s="9" t="s">
        <v>883</v>
      </c>
      <c r="AB92" s="71" t="s">
        <v>499</v>
      </c>
    </row>
    <row r="93" spans="1:28" x14ac:dyDescent="0.2">
      <c r="A93" s="10"/>
      <c r="B93" s="4"/>
      <c r="C93" s="10"/>
      <c r="D93" s="9"/>
      <c r="E93" s="9"/>
      <c r="F93" s="6"/>
      <c r="G93" s="4"/>
      <c r="H93" s="4"/>
      <c r="I93" s="4"/>
      <c r="K93" s="67">
        <v>4</v>
      </c>
      <c r="L93" s="86">
        <v>3</v>
      </c>
      <c r="M93" s="12" t="s">
        <v>1120</v>
      </c>
      <c r="N93" s="11" t="s">
        <v>179</v>
      </c>
      <c r="O93" s="11" t="s">
        <v>181</v>
      </c>
      <c r="P93" s="74" t="s">
        <v>1277</v>
      </c>
      <c r="Q93" s="67">
        <v>5</v>
      </c>
      <c r="R93" s="2">
        <v>3</v>
      </c>
      <c r="S93" s="10" t="s">
        <v>632</v>
      </c>
      <c r="T93" s="9" t="s">
        <v>2</v>
      </c>
      <c r="U93" s="9" t="s">
        <v>890</v>
      </c>
      <c r="V93" s="71" t="s">
        <v>898</v>
      </c>
      <c r="W93" s="67">
        <v>6</v>
      </c>
      <c r="X93" s="2">
        <v>3</v>
      </c>
      <c r="Y93" s="10" t="s">
        <v>716</v>
      </c>
      <c r="Z93" s="9" t="s">
        <v>1</v>
      </c>
      <c r="AA93" s="9" t="s">
        <v>887</v>
      </c>
      <c r="AB93" s="71" t="s">
        <v>499</v>
      </c>
    </row>
    <row r="94" spans="1:28" x14ac:dyDescent="0.2">
      <c r="A94" s="10"/>
      <c r="B94" s="4"/>
      <c r="C94" s="10"/>
      <c r="D94" s="9"/>
      <c r="E94" s="9"/>
      <c r="F94" s="6"/>
      <c r="G94" s="4"/>
      <c r="H94" s="4"/>
      <c r="I94" s="4"/>
      <c r="Q94" s="67">
        <v>5</v>
      </c>
      <c r="R94" s="2">
        <v>3</v>
      </c>
      <c r="S94" s="10" t="s">
        <v>621</v>
      </c>
      <c r="T94" s="9" t="s">
        <v>209</v>
      </c>
      <c r="U94" s="9" t="s">
        <v>107</v>
      </c>
      <c r="V94" s="71" t="s">
        <v>896</v>
      </c>
      <c r="W94" s="67">
        <v>6</v>
      </c>
      <c r="X94" s="2">
        <v>3</v>
      </c>
      <c r="Y94" s="10" t="s">
        <v>947</v>
      </c>
      <c r="Z94" s="9" t="s">
        <v>179</v>
      </c>
      <c r="AA94" s="9" t="s">
        <v>185</v>
      </c>
      <c r="AB94" s="71" t="s">
        <v>543</v>
      </c>
    </row>
    <row r="95" spans="1:28" x14ac:dyDescent="0.2">
      <c r="A95" s="10"/>
      <c r="B95" s="4"/>
      <c r="C95" s="10"/>
      <c r="D95" s="9"/>
      <c r="E95" s="9"/>
      <c r="F95" s="6"/>
      <c r="G95" s="4"/>
      <c r="H95" s="4"/>
      <c r="I95" s="4"/>
      <c r="Q95" s="67">
        <v>5</v>
      </c>
      <c r="R95" s="2">
        <v>3</v>
      </c>
      <c r="S95" s="10" t="s">
        <v>723</v>
      </c>
      <c r="T95" s="9" t="s">
        <v>186</v>
      </c>
      <c r="U95" s="9" t="s">
        <v>2</v>
      </c>
      <c r="V95" s="13" t="s">
        <v>895</v>
      </c>
      <c r="W95" s="67">
        <v>6</v>
      </c>
      <c r="X95" s="2">
        <v>3</v>
      </c>
      <c r="Y95" s="10" t="s">
        <v>856</v>
      </c>
      <c r="Z95" s="9" t="s">
        <v>184</v>
      </c>
      <c r="AA95" s="9" t="s">
        <v>179</v>
      </c>
      <c r="AB95" s="71" t="s">
        <v>1126</v>
      </c>
    </row>
    <row r="96" spans="1:28" x14ac:dyDescent="0.2">
      <c r="A96" s="10"/>
      <c r="B96" s="4"/>
      <c r="C96" s="10"/>
      <c r="D96" s="9"/>
      <c r="E96" s="9"/>
      <c r="F96" s="6"/>
      <c r="G96" s="4"/>
      <c r="H96" s="4"/>
      <c r="I96" s="4"/>
      <c r="Q96" s="67">
        <v>5</v>
      </c>
      <c r="R96" s="2">
        <v>3</v>
      </c>
      <c r="S96" s="10" t="s">
        <v>536</v>
      </c>
      <c r="T96" s="9" t="s">
        <v>185</v>
      </c>
      <c r="U96" s="9" t="s">
        <v>184</v>
      </c>
      <c r="V96" s="71" t="s">
        <v>986</v>
      </c>
      <c r="W96" s="67">
        <v>6</v>
      </c>
      <c r="X96" s="2">
        <v>3</v>
      </c>
      <c r="Y96" s="10" t="s">
        <v>1098</v>
      </c>
      <c r="Z96" s="9" t="s">
        <v>184</v>
      </c>
      <c r="AA96" s="9" t="s">
        <v>179</v>
      </c>
      <c r="AB96" s="71" t="s">
        <v>1126</v>
      </c>
    </row>
    <row r="97" spans="1:28" x14ac:dyDescent="0.2">
      <c r="A97" s="10"/>
      <c r="B97" s="4"/>
      <c r="C97" s="10"/>
      <c r="D97" s="9"/>
      <c r="E97" s="9"/>
      <c r="F97" s="6"/>
      <c r="G97" s="4"/>
      <c r="H97" s="4"/>
      <c r="I97" s="4"/>
      <c r="Q97" s="67">
        <v>5</v>
      </c>
      <c r="R97" s="2">
        <v>3</v>
      </c>
      <c r="S97" s="10" t="s">
        <v>995</v>
      </c>
      <c r="T97" s="9" t="s">
        <v>2</v>
      </c>
      <c r="U97" s="9" t="s">
        <v>181</v>
      </c>
      <c r="V97" s="71" t="s">
        <v>986</v>
      </c>
      <c r="W97" s="67">
        <v>6</v>
      </c>
      <c r="X97" s="86">
        <v>3</v>
      </c>
      <c r="Y97" s="12" t="s">
        <v>1290</v>
      </c>
      <c r="Z97" s="11" t="s">
        <v>107</v>
      </c>
      <c r="AA97" s="11" t="s">
        <v>1291</v>
      </c>
      <c r="AB97" s="74" t="s">
        <v>1288</v>
      </c>
    </row>
    <row r="98" spans="1:28" x14ac:dyDescent="0.2">
      <c r="A98" s="10"/>
      <c r="B98" s="4"/>
      <c r="C98" s="10"/>
      <c r="D98" s="9"/>
      <c r="E98" s="9"/>
      <c r="F98" s="6"/>
      <c r="G98" s="4"/>
      <c r="H98" s="4"/>
      <c r="I98" s="4"/>
      <c r="Q98" s="84">
        <v>5</v>
      </c>
      <c r="R98" s="2">
        <v>3</v>
      </c>
      <c r="S98" s="10" t="s">
        <v>840</v>
      </c>
      <c r="T98" s="9" t="s">
        <v>181</v>
      </c>
      <c r="U98" s="9" t="s">
        <v>794</v>
      </c>
      <c r="V98" s="71" t="s">
        <v>1057</v>
      </c>
      <c r="W98" s="10"/>
      <c r="X98" s="2"/>
      <c r="Y98" s="10"/>
      <c r="Z98" s="9"/>
      <c r="AA98" s="9"/>
      <c r="AB98" s="13"/>
    </row>
    <row r="99" spans="1:28" x14ac:dyDescent="0.2">
      <c r="A99" s="10"/>
      <c r="B99" s="4"/>
      <c r="C99" s="10"/>
      <c r="D99" s="9"/>
      <c r="E99" s="9"/>
      <c r="F99" s="6"/>
      <c r="G99" s="4"/>
      <c r="H99" s="4"/>
      <c r="I99" s="4"/>
      <c r="Q99" s="84">
        <v>5</v>
      </c>
      <c r="R99" s="2">
        <v>3</v>
      </c>
      <c r="S99" s="10" t="s">
        <v>1054</v>
      </c>
      <c r="T99" s="9" t="s">
        <v>209</v>
      </c>
      <c r="U99" s="9" t="s">
        <v>794</v>
      </c>
      <c r="V99" s="71" t="s">
        <v>1114</v>
      </c>
      <c r="W99" s="10"/>
      <c r="X99" s="2"/>
      <c r="Y99" s="10"/>
      <c r="Z99" s="9"/>
      <c r="AA99" s="9"/>
      <c r="AB99" s="13"/>
    </row>
    <row r="100" spans="1:28" x14ac:dyDescent="0.2">
      <c r="A100" s="10"/>
      <c r="B100" s="4"/>
      <c r="C100" s="10"/>
      <c r="D100" s="9"/>
      <c r="E100" s="9"/>
      <c r="F100" s="6"/>
      <c r="G100" s="4"/>
      <c r="H100" s="4"/>
      <c r="I100" s="4"/>
      <c r="Q100" s="84">
        <v>5</v>
      </c>
      <c r="R100" s="2">
        <v>3</v>
      </c>
      <c r="S100" s="10" t="s">
        <v>1121</v>
      </c>
      <c r="T100" s="9" t="s">
        <v>794</v>
      </c>
      <c r="U100" s="9" t="s">
        <v>179</v>
      </c>
      <c r="V100" s="71" t="s">
        <v>1122</v>
      </c>
      <c r="W100" s="10"/>
      <c r="X100" s="2"/>
      <c r="Y100" s="10"/>
      <c r="Z100" s="9"/>
      <c r="AA100" s="9"/>
      <c r="AB100" s="13"/>
    </row>
    <row r="101" spans="1:28" x14ac:dyDescent="0.2">
      <c r="A101" s="10"/>
      <c r="B101" s="4"/>
      <c r="C101" s="10"/>
      <c r="D101" s="9"/>
      <c r="E101" s="9"/>
      <c r="F101" s="6"/>
      <c r="G101" s="4"/>
      <c r="H101" s="4"/>
      <c r="I101" s="4"/>
      <c r="Q101" s="84">
        <v>5</v>
      </c>
      <c r="R101" s="2">
        <v>3</v>
      </c>
      <c r="S101" s="10" t="s">
        <v>1098</v>
      </c>
      <c r="T101" s="9" t="s">
        <v>184</v>
      </c>
      <c r="U101" s="9" t="s">
        <v>1128</v>
      </c>
      <c r="V101" s="71" t="s">
        <v>1129</v>
      </c>
      <c r="W101" s="10"/>
      <c r="X101" s="2"/>
      <c r="Y101" s="10"/>
      <c r="Z101" s="9"/>
      <c r="AA101" s="9"/>
      <c r="AB101" s="13"/>
    </row>
    <row r="102" spans="1:28" x14ac:dyDescent="0.2">
      <c r="A102" s="10"/>
      <c r="B102" s="4"/>
      <c r="C102" s="10"/>
      <c r="D102" s="9"/>
      <c r="E102" s="9"/>
      <c r="F102" s="6"/>
      <c r="G102" s="4"/>
      <c r="H102" s="4"/>
      <c r="I102" s="4"/>
      <c r="Q102" s="84">
        <v>5</v>
      </c>
      <c r="R102" s="2">
        <v>3</v>
      </c>
      <c r="S102" s="10" t="s">
        <v>995</v>
      </c>
      <c r="T102" s="9" t="s">
        <v>2</v>
      </c>
      <c r="U102" s="9" t="s">
        <v>179</v>
      </c>
      <c r="V102" s="71" t="s">
        <v>1130</v>
      </c>
      <c r="W102" s="10"/>
      <c r="X102" s="2"/>
      <c r="Y102" s="10"/>
      <c r="Z102" s="9"/>
      <c r="AA102" s="9"/>
      <c r="AB102" s="13"/>
    </row>
    <row r="103" spans="1:28" x14ac:dyDescent="0.2">
      <c r="A103" s="10"/>
      <c r="B103" s="4"/>
      <c r="C103" s="10"/>
      <c r="D103" s="9"/>
      <c r="E103" s="9"/>
      <c r="F103" s="6"/>
      <c r="G103" s="4"/>
      <c r="H103" s="4"/>
      <c r="I103" s="4"/>
      <c r="Q103" s="84">
        <v>5</v>
      </c>
      <c r="R103" s="54">
        <v>3</v>
      </c>
      <c r="S103" s="12" t="s">
        <v>1022</v>
      </c>
      <c r="T103" s="11" t="s">
        <v>179</v>
      </c>
      <c r="U103" s="11" t="s">
        <v>181</v>
      </c>
      <c r="V103" s="74" t="s">
        <v>1177</v>
      </c>
      <c r="W103" s="10"/>
      <c r="X103" s="2"/>
      <c r="Y103" s="10"/>
      <c r="Z103" s="9"/>
      <c r="AA103" s="9"/>
      <c r="AB103" s="13"/>
    </row>
    <row r="104" spans="1:28" x14ac:dyDescent="0.2">
      <c r="A104" s="10"/>
      <c r="B104" s="4"/>
      <c r="C104" s="10"/>
      <c r="D104" s="9"/>
      <c r="E104" s="9"/>
      <c r="F104" s="6"/>
      <c r="G104" s="4"/>
      <c r="H104" s="4"/>
      <c r="I104" s="4"/>
      <c r="Q104" s="84">
        <v>5</v>
      </c>
      <c r="R104" s="54">
        <v>3</v>
      </c>
      <c r="S104" s="12" t="s">
        <v>1098</v>
      </c>
      <c r="T104" s="11" t="s">
        <v>184</v>
      </c>
      <c r="U104" s="11" t="s">
        <v>908</v>
      </c>
      <c r="V104" s="74" t="s">
        <v>1189</v>
      </c>
      <c r="W104" s="10"/>
      <c r="X104" s="2"/>
      <c r="Y104" s="10"/>
      <c r="Z104" s="9"/>
      <c r="AA104" s="9"/>
      <c r="AB104" s="13"/>
    </row>
    <row r="105" spans="1:28" x14ac:dyDescent="0.2">
      <c r="A105" s="10"/>
      <c r="B105" s="4"/>
      <c r="C105" s="10"/>
      <c r="D105" s="9"/>
      <c r="E105" s="9"/>
      <c r="F105" s="6"/>
      <c r="G105" s="4"/>
      <c r="H105" s="4"/>
      <c r="I105" s="4"/>
      <c r="Q105" s="84">
        <v>5</v>
      </c>
      <c r="R105" s="86">
        <v>3</v>
      </c>
      <c r="S105" s="12" t="s">
        <v>1024</v>
      </c>
      <c r="T105" s="11" t="s">
        <v>794</v>
      </c>
      <c r="U105" s="11" t="s">
        <v>209</v>
      </c>
      <c r="V105" s="74" t="s">
        <v>1273</v>
      </c>
      <c r="W105" s="10"/>
      <c r="X105" s="2"/>
      <c r="Y105" s="10"/>
      <c r="Z105" s="9"/>
      <c r="AA105" s="9"/>
      <c r="AB105" s="13"/>
    </row>
    <row r="106" spans="1:28" x14ac:dyDescent="0.2">
      <c r="A106" s="10"/>
      <c r="B106" s="4"/>
      <c r="C106" s="10"/>
      <c r="D106" s="9"/>
      <c r="E106" s="9"/>
      <c r="F106" s="6"/>
      <c r="G106" s="4"/>
      <c r="H106" s="4"/>
      <c r="I106" s="4"/>
      <c r="Q106" s="84">
        <v>5</v>
      </c>
      <c r="R106" s="86">
        <v>3</v>
      </c>
      <c r="S106" s="12" t="s">
        <v>1034</v>
      </c>
      <c r="T106" s="11" t="s">
        <v>184</v>
      </c>
      <c r="U106" s="11" t="s">
        <v>107</v>
      </c>
      <c r="V106" s="74" t="s">
        <v>1277</v>
      </c>
      <c r="W106" s="10"/>
      <c r="X106" s="2"/>
      <c r="Y106" s="10"/>
      <c r="Z106" s="9"/>
      <c r="AA106" s="9"/>
      <c r="AB106" s="13"/>
    </row>
    <row r="107" spans="1:28" x14ac:dyDescent="0.2">
      <c r="B107" s="7"/>
      <c r="C107" s="61"/>
      <c r="D107" s="61"/>
      <c r="E107" s="61"/>
      <c r="F107" s="61"/>
    </row>
    <row r="108" spans="1:28" x14ac:dyDescent="0.2">
      <c r="B108" s="7" t="s">
        <v>1251</v>
      </c>
      <c r="C108" s="61"/>
      <c r="D108" s="38" t="s">
        <v>225</v>
      </c>
      <c r="E108" s="38" t="s">
        <v>323</v>
      </c>
      <c r="F108" s="39" t="s">
        <v>312</v>
      </c>
      <c r="G108" s="39" t="s">
        <v>414</v>
      </c>
      <c r="H108" s="39" t="s">
        <v>325</v>
      </c>
      <c r="I108" s="80" t="s">
        <v>862</v>
      </c>
      <c r="K108" s="72"/>
      <c r="L108" s="38" t="s">
        <v>1251</v>
      </c>
      <c r="M108" s="10"/>
      <c r="N108" s="38" t="s">
        <v>225</v>
      </c>
      <c r="O108" s="38" t="s">
        <v>558</v>
      </c>
      <c r="P108" s="70" t="s">
        <v>312</v>
      </c>
      <c r="Q108" s="72"/>
      <c r="R108" s="38" t="s">
        <v>1251</v>
      </c>
      <c r="S108" s="10"/>
      <c r="T108" s="38" t="s">
        <v>225</v>
      </c>
      <c r="U108" s="38" t="s">
        <v>558</v>
      </c>
      <c r="V108" s="70" t="s">
        <v>312</v>
      </c>
      <c r="W108" s="72"/>
      <c r="X108" s="38" t="s">
        <v>1251</v>
      </c>
      <c r="Y108" s="10"/>
      <c r="Z108" s="38" t="s">
        <v>225</v>
      </c>
      <c r="AA108" s="38" t="s">
        <v>558</v>
      </c>
      <c r="AB108" s="70" t="s">
        <v>312</v>
      </c>
    </row>
    <row r="109" spans="1:28" x14ac:dyDescent="0.2">
      <c r="A109" s="10">
        <v>1</v>
      </c>
      <c r="B109" s="4">
        <v>12</v>
      </c>
      <c r="C109" s="10" t="s">
        <v>716</v>
      </c>
      <c r="D109" s="9" t="s">
        <v>1</v>
      </c>
      <c r="E109" s="9" t="s">
        <v>139</v>
      </c>
      <c r="F109" s="13" t="s">
        <v>1008</v>
      </c>
      <c r="G109" s="4">
        <v>4</v>
      </c>
      <c r="H109" s="77" t="s">
        <v>1006</v>
      </c>
      <c r="I109" s="77" t="s">
        <v>1007</v>
      </c>
      <c r="K109" s="67">
        <v>1</v>
      </c>
      <c r="L109" s="2">
        <v>9</v>
      </c>
      <c r="M109" s="10" t="s">
        <v>716</v>
      </c>
      <c r="N109" s="9" t="s">
        <v>1</v>
      </c>
      <c r="O109" s="9" t="s">
        <v>107</v>
      </c>
      <c r="P109" s="71" t="s">
        <v>897</v>
      </c>
      <c r="Q109" s="67">
        <v>1</v>
      </c>
      <c r="R109" s="2">
        <v>12</v>
      </c>
      <c r="S109" s="10" t="s">
        <v>716</v>
      </c>
      <c r="T109" s="9" t="s">
        <v>1</v>
      </c>
      <c r="U109" s="9" t="s">
        <v>135</v>
      </c>
      <c r="V109" s="71" t="s">
        <v>1008</v>
      </c>
      <c r="W109" s="67">
        <v>1</v>
      </c>
      <c r="X109" s="2">
        <v>11</v>
      </c>
      <c r="Y109" s="10" t="s">
        <v>714</v>
      </c>
      <c r="Z109" s="9" t="s">
        <v>1</v>
      </c>
      <c r="AA109" s="9" t="s">
        <v>179</v>
      </c>
      <c r="AB109" s="71" t="s">
        <v>383</v>
      </c>
    </row>
    <row r="110" spans="1:28" x14ac:dyDescent="0.2">
      <c r="A110" s="10">
        <v>2</v>
      </c>
      <c r="B110" s="4">
        <v>11</v>
      </c>
      <c r="C110" s="10" t="s">
        <v>714</v>
      </c>
      <c r="D110" s="9" t="s">
        <v>1</v>
      </c>
      <c r="E110" s="9" t="s">
        <v>179</v>
      </c>
      <c r="F110" s="6" t="s">
        <v>383</v>
      </c>
      <c r="G110" s="4">
        <v>5</v>
      </c>
      <c r="H110" s="77" t="s">
        <v>381</v>
      </c>
      <c r="I110" s="77" t="s">
        <v>144</v>
      </c>
      <c r="K110" s="67">
        <v>2</v>
      </c>
      <c r="L110" s="2">
        <v>8</v>
      </c>
      <c r="M110" s="10" t="s">
        <v>706</v>
      </c>
      <c r="N110" s="9" t="s">
        <v>2</v>
      </c>
      <c r="O110" s="9" t="s">
        <v>1</v>
      </c>
      <c r="P110" s="71" t="s">
        <v>863</v>
      </c>
      <c r="Q110" s="67">
        <v>2</v>
      </c>
      <c r="R110" s="2">
        <v>10</v>
      </c>
      <c r="S110" s="10" t="s">
        <v>947</v>
      </c>
      <c r="T110" s="9" t="s">
        <v>179</v>
      </c>
      <c r="U110" s="9" t="s">
        <v>180</v>
      </c>
      <c r="V110" s="71" t="s">
        <v>447</v>
      </c>
      <c r="W110" s="67">
        <v>2</v>
      </c>
      <c r="X110" s="2">
        <v>10</v>
      </c>
      <c r="Y110" s="10" t="s">
        <v>379</v>
      </c>
      <c r="Z110" s="9" t="s">
        <v>180</v>
      </c>
      <c r="AA110" s="9" t="s">
        <v>2</v>
      </c>
      <c r="AB110" s="71" t="s">
        <v>378</v>
      </c>
    </row>
    <row r="111" spans="1:28" x14ac:dyDescent="0.2">
      <c r="A111" s="10">
        <v>3</v>
      </c>
      <c r="B111" s="4">
        <v>10</v>
      </c>
      <c r="C111" s="10" t="s">
        <v>379</v>
      </c>
      <c r="D111" s="9" t="s">
        <v>180</v>
      </c>
      <c r="E111" s="9" t="s">
        <v>2</v>
      </c>
      <c r="F111" s="6" t="s">
        <v>378</v>
      </c>
      <c r="G111" s="4">
        <v>5</v>
      </c>
      <c r="H111" s="77" t="s">
        <v>384</v>
      </c>
      <c r="I111" s="77"/>
      <c r="K111" s="67">
        <v>2</v>
      </c>
      <c r="L111" s="2">
        <v>8</v>
      </c>
      <c r="M111" s="10" t="s">
        <v>702</v>
      </c>
      <c r="N111" s="9" t="s">
        <v>1</v>
      </c>
      <c r="O111" s="9" t="s">
        <v>182</v>
      </c>
      <c r="P111" s="71" t="s">
        <v>930</v>
      </c>
      <c r="Q111" s="67">
        <v>3</v>
      </c>
      <c r="R111" s="2">
        <v>9</v>
      </c>
      <c r="S111" s="10" t="s">
        <v>709</v>
      </c>
      <c r="T111" s="9" t="s">
        <v>184</v>
      </c>
      <c r="U111" s="9" t="s">
        <v>179</v>
      </c>
      <c r="V111" s="71" t="s">
        <v>173</v>
      </c>
      <c r="W111" s="67">
        <v>3</v>
      </c>
      <c r="X111" s="2">
        <v>9</v>
      </c>
      <c r="Y111" s="10" t="s">
        <v>706</v>
      </c>
      <c r="Z111" s="9" t="s">
        <v>2</v>
      </c>
      <c r="AA111" s="9" t="s">
        <v>184</v>
      </c>
      <c r="AB111" s="71" t="s">
        <v>353</v>
      </c>
    </row>
    <row r="112" spans="1:28" x14ac:dyDescent="0.2">
      <c r="A112" s="10">
        <v>3</v>
      </c>
      <c r="B112" s="4">
        <v>10</v>
      </c>
      <c r="C112" s="10" t="s">
        <v>947</v>
      </c>
      <c r="D112" s="9" t="s">
        <v>179</v>
      </c>
      <c r="E112" s="9" t="s">
        <v>180</v>
      </c>
      <c r="F112" s="6" t="s">
        <v>447</v>
      </c>
      <c r="G112" s="4">
        <v>4</v>
      </c>
      <c r="H112" s="77" t="s">
        <v>448</v>
      </c>
      <c r="I112" s="77"/>
      <c r="K112" s="67">
        <v>2</v>
      </c>
      <c r="L112" s="86">
        <v>8</v>
      </c>
      <c r="M112" s="12" t="s">
        <v>1281</v>
      </c>
      <c r="N112" s="11" t="s">
        <v>107</v>
      </c>
      <c r="O112" s="11" t="s">
        <v>184</v>
      </c>
      <c r="P112" s="74" t="s">
        <v>1279</v>
      </c>
      <c r="Q112" s="67">
        <v>3</v>
      </c>
      <c r="R112" s="2">
        <v>9</v>
      </c>
      <c r="S112" s="10" t="s">
        <v>714</v>
      </c>
      <c r="T112" s="9" t="s">
        <v>1</v>
      </c>
      <c r="U112" s="9" t="s">
        <v>2</v>
      </c>
      <c r="V112" s="71" t="s">
        <v>880</v>
      </c>
      <c r="W112" s="67">
        <v>3</v>
      </c>
      <c r="X112" s="2">
        <v>9</v>
      </c>
      <c r="Y112" s="10" t="s">
        <v>699</v>
      </c>
      <c r="Z112" s="9" t="s">
        <v>135</v>
      </c>
      <c r="AA112" s="9" t="s">
        <v>186</v>
      </c>
      <c r="AB112" s="71" t="s">
        <v>352</v>
      </c>
    </row>
    <row r="113" spans="1:28" x14ac:dyDescent="0.2">
      <c r="A113" s="10">
        <v>5</v>
      </c>
      <c r="B113" s="4">
        <v>9</v>
      </c>
      <c r="C113" s="10" t="s">
        <v>706</v>
      </c>
      <c r="D113" s="9" t="s">
        <v>2</v>
      </c>
      <c r="E113" s="9" t="s">
        <v>184</v>
      </c>
      <c r="F113" s="6" t="s">
        <v>353</v>
      </c>
      <c r="G113" s="4">
        <v>5</v>
      </c>
      <c r="H113" s="77" t="s">
        <v>381</v>
      </c>
      <c r="I113" s="77" t="s">
        <v>26</v>
      </c>
      <c r="K113" s="67">
        <v>5</v>
      </c>
      <c r="L113" s="2">
        <v>7</v>
      </c>
      <c r="M113" s="10" t="s">
        <v>705</v>
      </c>
      <c r="N113" s="9" t="s">
        <v>1</v>
      </c>
      <c r="O113" s="9" t="s">
        <v>182</v>
      </c>
      <c r="P113" s="71" t="s">
        <v>955</v>
      </c>
      <c r="Q113" s="67">
        <v>3</v>
      </c>
      <c r="R113" s="2">
        <v>9</v>
      </c>
      <c r="S113" s="10" t="s">
        <v>691</v>
      </c>
      <c r="T113" s="9" t="s">
        <v>1</v>
      </c>
      <c r="U113" s="9" t="s">
        <v>2</v>
      </c>
      <c r="V113" s="71" t="s">
        <v>880</v>
      </c>
      <c r="W113" s="67">
        <v>3</v>
      </c>
      <c r="X113" s="2">
        <v>9</v>
      </c>
      <c r="Y113" s="10" t="s">
        <v>714</v>
      </c>
      <c r="Z113" s="9" t="s">
        <v>1</v>
      </c>
      <c r="AA113" s="9" t="s">
        <v>135</v>
      </c>
      <c r="AB113" s="71" t="s">
        <v>382</v>
      </c>
    </row>
    <row r="114" spans="1:28" x14ac:dyDescent="0.2">
      <c r="A114" s="10">
        <v>5</v>
      </c>
      <c r="B114" s="4">
        <v>9</v>
      </c>
      <c r="C114" s="10" t="s">
        <v>699</v>
      </c>
      <c r="D114" s="9" t="s">
        <v>135</v>
      </c>
      <c r="E114" s="9" t="s">
        <v>186</v>
      </c>
      <c r="F114" s="13" t="s">
        <v>352</v>
      </c>
      <c r="G114" s="4">
        <v>5</v>
      </c>
      <c r="H114" s="77" t="s">
        <v>384</v>
      </c>
      <c r="I114" s="77"/>
      <c r="K114" s="67">
        <v>5</v>
      </c>
      <c r="L114" s="2">
        <v>7</v>
      </c>
      <c r="M114" s="10" t="s">
        <v>728</v>
      </c>
      <c r="N114" s="9" t="s">
        <v>182</v>
      </c>
      <c r="O114" s="9" t="s">
        <v>1</v>
      </c>
      <c r="P114" s="71" t="s">
        <v>930</v>
      </c>
      <c r="Q114" s="67">
        <v>3</v>
      </c>
      <c r="R114" s="2">
        <v>9</v>
      </c>
      <c r="S114" s="10" t="s">
        <v>1115</v>
      </c>
      <c r="T114" s="9" t="s">
        <v>794</v>
      </c>
      <c r="U114" s="9" t="s">
        <v>209</v>
      </c>
      <c r="V114" s="71" t="s">
        <v>1116</v>
      </c>
      <c r="W114" s="67">
        <v>3</v>
      </c>
      <c r="X114" s="2">
        <v>9</v>
      </c>
      <c r="Y114" s="10" t="s">
        <v>616</v>
      </c>
      <c r="Z114" s="9" t="s">
        <v>2</v>
      </c>
      <c r="AA114" s="9" t="s">
        <v>890</v>
      </c>
      <c r="AB114" s="71" t="s">
        <v>871</v>
      </c>
    </row>
    <row r="115" spans="1:28" x14ac:dyDescent="0.2">
      <c r="A115" s="10">
        <v>5</v>
      </c>
      <c r="B115" s="4">
        <v>9</v>
      </c>
      <c r="C115" s="10" t="s">
        <v>709</v>
      </c>
      <c r="D115" s="9" t="s">
        <v>184</v>
      </c>
      <c r="E115" s="9" t="s">
        <v>179</v>
      </c>
      <c r="F115" s="13" t="s">
        <v>173</v>
      </c>
      <c r="G115" s="4">
        <v>4</v>
      </c>
      <c r="H115" s="77" t="s">
        <v>384</v>
      </c>
      <c r="I115" s="77"/>
      <c r="K115" s="67">
        <v>5</v>
      </c>
      <c r="L115" s="2">
        <v>7</v>
      </c>
      <c r="M115" s="10" t="s">
        <v>699</v>
      </c>
      <c r="N115" s="9" t="s">
        <v>135</v>
      </c>
      <c r="O115" s="9" t="s">
        <v>890</v>
      </c>
      <c r="P115" s="71" t="s">
        <v>928</v>
      </c>
      <c r="Q115" s="67">
        <v>3</v>
      </c>
      <c r="R115" s="54">
        <v>9</v>
      </c>
      <c r="S115" s="12" t="s">
        <v>1171</v>
      </c>
      <c r="T115" s="11" t="s">
        <v>185</v>
      </c>
      <c r="U115" s="11" t="s">
        <v>1</v>
      </c>
      <c r="V115" s="74" t="s">
        <v>1172</v>
      </c>
      <c r="W115" s="67">
        <v>3</v>
      </c>
      <c r="X115" s="2">
        <v>9</v>
      </c>
      <c r="Y115" s="10" t="s">
        <v>616</v>
      </c>
      <c r="Z115" s="9" t="s">
        <v>2</v>
      </c>
      <c r="AA115" s="9" t="s">
        <v>182</v>
      </c>
      <c r="AB115" s="71" t="s">
        <v>932</v>
      </c>
    </row>
    <row r="116" spans="1:28" x14ac:dyDescent="0.2">
      <c r="A116" s="10">
        <v>5</v>
      </c>
      <c r="B116" s="4">
        <v>9</v>
      </c>
      <c r="C116" s="10" t="s">
        <v>714</v>
      </c>
      <c r="D116" s="9" t="s">
        <v>1</v>
      </c>
      <c r="E116" s="9" t="s">
        <v>135</v>
      </c>
      <c r="F116" s="6" t="s">
        <v>382</v>
      </c>
      <c r="G116" s="4">
        <v>5</v>
      </c>
      <c r="H116" s="77" t="s">
        <v>381</v>
      </c>
      <c r="I116" s="77" t="s">
        <v>190</v>
      </c>
      <c r="K116" s="67">
        <v>5</v>
      </c>
      <c r="L116" s="2">
        <v>7</v>
      </c>
      <c r="M116" s="10" t="s">
        <v>616</v>
      </c>
      <c r="N116" s="9" t="s">
        <v>2</v>
      </c>
      <c r="O116" s="9" t="s">
        <v>1</v>
      </c>
      <c r="P116" s="71" t="s">
        <v>958</v>
      </c>
      <c r="Q116" s="67">
        <v>8</v>
      </c>
      <c r="R116" s="2">
        <v>8</v>
      </c>
      <c r="S116" s="10" t="s">
        <v>950</v>
      </c>
      <c r="T116" s="9" t="s">
        <v>184</v>
      </c>
      <c r="U116" s="9" t="s">
        <v>179</v>
      </c>
      <c r="V116" s="71" t="s">
        <v>901</v>
      </c>
      <c r="W116" s="67">
        <v>3</v>
      </c>
      <c r="X116" s="2">
        <v>9</v>
      </c>
      <c r="Y116" s="10" t="s">
        <v>765</v>
      </c>
      <c r="Z116" s="9" t="s">
        <v>209</v>
      </c>
      <c r="AA116" s="9" t="s">
        <v>107</v>
      </c>
      <c r="AB116" s="71" t="s">
        <v>543</v>
      </c>
    </row>
    <row r="117" spans="1:28" x14ac:dyDescent="0.2">
      <c r="A117" s="10">
        <v>5</v>
      </c>
      <c r="B117" s="4">
        <v>9</v>
      </c>
      <c r="C117" s="10" t="s">
        <v>714</v>
      </c>
      <c r="D117" s="9" t="s">
        <v>1</v>
      </c>
      <c r="E117" s="9" t="s">
        <v>2</v>
      </c>
      <c r="F117" s="6" t="s">
        <v>880</v>
      </c>
      <c r="G117" s="4">
        <v>4</v>
      </c>
      <c r="H117" s="81" t="s">
        <v>363</v>
      </c>
      <c r="I117" s="77" t="s">
        <v>188</v>
      </c>
      <c r="K117" s="67">
        <v>5</v>
      </c>
      <c r="L117" s="2">
        <v>7</v>
      </c>
      <c r="M117" s="10" t="s">
        <v>801</v>
      </c>
      <c r="N117" s="9" t="s">
        <v>180</v>
      </c>
      <c r="O117" s="9" t="s">
        <v>186</v>
      </c>
      <c r="P117" s="71" t="s">
        <v>446</v>
      </c>
      <c r="Q117" s="67">
        <v>8</v>
      </c>
      <c r="R117" s="2">
        <v>8</v>
      </c>
      <c r="S117" s="10" t="s">
        <v>702</v>
      </c>
      <c r="T117" s="9" t="s">
        <v>1</v>
      </c>
      <c r="U117" s="9" t="s">
        <v>885</v>
      </c>
      <c r="V117" s="71" t="s">
        <v>877</v>
      </c>
      <c r="W117" s="67">
        <v>3</v>
      </c>
      <c r="X117" s="2">
        <v>9</v>
      </c>
      <c r="Y117" s="10" t="s">
        <v>1061</v>
      </c>
      <c r="Z117" s="9" t="s">
        <v>181</v>
      </c>
      <c r="AA117" s="9" t="s">
        <v>1062</v>
      </c>
      <c r="AB117" s="71" t="s">
        <v>1063</v>
      </c>
    </row>
    <row r="118" spans="1:28" x14ac:dyDescent="0.2">
      <c r="A118" s="10">
        <v>5</v>
      </c>
      <c r="B118" s="4">
        <v>9</v>
      </c>
      <c r="C118" s="10" t="s">
        <v>691</v>
      </c>
      <c r="D118" s="9" t="s">
        <v>1</v>
      </c>
      <c r="E118" s="9" t="s">
        <v>2</v>
      </c>
      <c r="F118" s="6" t="s">
        <v>880</v>
      </c>
      <c r="G118" s="4">
        <v>4</v>
      </c>
      <c r="H118" s="81" t="s">
        <v>363</v>
      </c>
      <c r="I118" s="77" t="s">
        <v>188</v>
      </c>
      <c r="K118" s="67">
        <v>5</v>
      </c>
      <c r="L118" s="2">
        <v>7</v>
      </c>
      <c r="M118" s="10" t="s">
        <v>379</v>
      </c>
      <c r="N118" s="9" t="s">
        <v>180</v>
      </c>
      <c r="O118" s="9" t="s">
        <v>186</v>
      </c>
      <c r="P118" s="71" t="s">
        <v>446</v>
      </c>
      <c r="Q118" s="67">
        <v>8</v>
      </c>
      <c r="R118" s="2">
        <v>8</v>
      </c>
      <c r="S118" s="10" t="s">
        <v>951</v>
      </c>
      <c r="T118" s="9" t="s">
        <v>1</v>
      </c>
      <c r="U118" s="9" t="s">
        <v>2</v>
      </c>
      <c r="V118" s="71" t="s">
        <v>942</v>
      </c>
      <c r="W118" s="67">
        <v>10</v>
      </c>
      <c r="X118" s="2">
        <v>8</v>
      </c>
      <c r="Y118" s="10" t="s">
        <v>714</v>
      </c>
      <c r="Z118" s="9" t="s">
        <v>1</v>
      </c>
      <c r="AA118" s="9" t="s">
        <v>135</v>
      </c>
      <c r="AB118" s="71" t="s">
        <v>967</v>
      </c>
    </row>
    <row r="119" spans="1:28" x14ac:dyDescent="0.2">
      <c r="A119" s="10">
        <v>5</v>
      </c>
      <c r="B119" s="4">
        <v>9</v>
      </c>
      <c r="C119" s="10" t="s">
        <v>616</v>
      </c>
      <c r="D119" s="9" t="s">
        <v>2</v>
      </c>
      <c r="E119" s="9" t="s">
        <v>890</v>
      </c>
      <c r="F119" s="6" t="s">
        <v>871</v>
      </c>
      <c r="G119" s="4">
        <v>5</v>
      </c>
      <c r="H119" s="81" t="s">
        <v>363</v>
      </c>
      <c r="I119" s="77" t="s">
        <v>872</v>
      </c>
      <c r="K119" s="67">
        <v>5</v>
      </c>
      <c r="L119" s="2">
        <v>7</v>
      </c>
      <c r="M119" s="10" t="s">
        <v>948</v>
      </c>
      <c r="N119" s="9" t="s">
        <v>180</v>
      </c>
      <c r="O119" s="9" t="s">
        <v>184</v>
      </c>
      <c r="P119" s="71" t="s">
        <v>932</v>
      </c>
      <c r="Q119" s="67">
        <v>8</v>
      </c>
      <c r="R119" s="2">
        <v>8</v>
      </c>
      <c r="S119" s="10" t="s">
        <v>699</v>
      </c>
      <c r="T119" s="9" t="s">
        <v>135</v>
      </c>
      <c r="U119" s="9" t="s">
        <v>183</v>
      </c>
      <c r="V119" s="71" t="s">
        <v>931</v>
      </c>
      <c r="W119" s="67">
        <v>10</v>
      </c>
      <c r="X119" s="2">
        <v>8</v>
      </c>
      <c r="Y119" s="10" t="s">
        <v>953</v>
      </c>
      <c r="Z119" s="9" t="s">
        <v>182</v>
      </c>
      <c r="AA119" s="9" t="s">
        <v>2</v>
      </c>
      <c r="AB119" s="71" t="s">
        <v>932</v>
      </c>
    </row>
    <row r="120" spans="1:28" x14ac:dyDescent="0.2">
      <c r="A120" s="10">
        <v>5</v>
      </c>
      <c r="B120" s="4">
        <v>9</v>
      </c>
      <c r="C120" s="10" t="s">
        <v>616</v>
      </c>
      <c r="D120" s="9" t="s">
        <v>2</v>
      </c>
      <c r="E120" s="9" t="s">
        <v>182</v>
      </c>
      <c r="F120" s="6" t="s">
        <v>932</v>
      </c>
      <c r="G120" s="4">
        <v>5</v>
      </c>
      <c r="H120" s="77" t="s">
        <v>384</v>
      </c>
      <c r="I120" s="77"/>
      <c r="K120" s="67">
        <v>5</v>
      </c>
      <c r="L120" s="2">
        <v>7</v>
      </c>
      <c r="M120" s="10" t="s">
        <v>615</v>
      </c>
      <c r="N120" s="9" t="s">
        <v>1</v>
      </c>
      <c r="O120" s="9" t="s">
        <v>186</v>
      </c>
      <c r="P120" s="71" t="s">
        <v>932</v>
      </c>
      <c r="Q120" s="67">
        <v>8</v>
      </c>
      <c r="R120" s="2">
        <v>8</v>
      </c>
      <c r="S120" s="10" t="s">
        <v>965</v>
      </c>
      <c r="T120" s="9" t="s">
        <v>1</v>
      </c>
      <c r="U120" s="9" t="s">
        <v>135</v>
      </c>
      <c r="V120" s="71" t="s">
        <v>964</v>
      </c>
      <c r="W120" s="67">
        <v>10</v>
      </c>
      <c r="X120" s="2">
        <v>8</v>
      </c>
      <c r="Y120" s="10" t="s">
        <v>952</v>
      </c>
      <c r="Z120" s="9" t="s">
        <v>107</v>
      </c>
      <c r="AA120" s="9" t="s">
        <v>1</v>
      </c>
      <c r="AB120" s="71" t="s">
        <v>545</v>
      </c>
    </row>
    <row r="121" spans="1:28" x14ac:dyDescent="0.2">
      <c r="A121" s="10">
        <v>5</v>
      </c>
      <c r="B121" s="4">
        <v>9</v>
      </c>
      <c r="C121" s="10" t="s">
        <v>765</v>
      </c>
      <c r="D121" s="9" t="s">
        <v>209</v>
      </c>
      <c r="E121" s="9" t="s">
        <v>107</v>
      </c>
      <c r="F121" s="6" t="s">
        <v>543</v>
      </c>
      <c r="G121" s="4">
        <v>5</v>
      </c>
      <c r="H121" s="77" t="s">
        <v>384</v>
      </c>
      <c r="I121" s="77"/>
      <c r="K121" s="67">
        <v>5</v>
      </c>
      <c r="L121" s="2">
        <v>7</v>
      </c>
      <c r="M121" s="10" t="s">
        <v>949</v>
      </c>
      <c r="N121" s="9" t="s">
        <v>1</v>
      </c>
      <c r="O121" s="9" t="s">
        <v>107</v>
      </c>
      <c r="P121" s="71" t="s">
        <v>897</v>
      </c>
      <c r="Q121" s="67">
        <v>8</v>
      </c>
      <c r="R121" s="2">
        <v>8</v>
      </c>
      <c r="S121" s="10" t="s">
        <v>701</v>
      </c>
      <c r="T121" s="9" t="s">
        <v>1</v>
      </c>
      <c r="U121" s="9" t="s">
        <v>890</v>
      </c>
      <c r="V121" s="71" t="s">
        <v>956</v>
      </c>
      <c r="W121" s="67"/>
      <c r="X121" s="2"/>
      <c r="Y121" s="10"/>
      <c r="Z121" s="9"/>
      <c r="AA121" s="9"/>
    </row>
    <row r="122" spans="1:28" x14ac:dyDescent="0.2">
      <c r="A122" s="10">
        <v>5</v>
      </c>
      <c r="B122" s="4">
        <v>9</v>
      </c>
      <c r="C122" s="10" t="s">
        <v>716</v>
      </c>
      <c r="D122" s="9" t="s">
        <v>1</v>
      </c>
      <c r="E122" s="9" t="s">
        <v>107</v>
      </c>
      <c r="F122" s="6" t="s">
        <v>897</v>
      </c>
      <c r="G122" s="4">
        <v>3</v>
      </c>
      <c r="H122" s="77" t="s">
        <v>448</v>
      </c>
      <c r="I122" s="77"/>
      <c r="K122" s="67">
        <v>5</v>
      </c>
      <c r="L122" s="2">
        <v>7</v>
      </c>
      <c r="M122" s="10" t="s">
        <v>996</v>
      </c>
      <c r="N122" s="9" t="s">
        <v>1</v>
      </c>
      <c r="O122" s="9" t="s">
        <v>180</v>
      </c>
      <c r="P122" s="71" t="s">
        <v>984</v>
      </c>
      <c r="Q122" s="67">
        <v>8</v>
      </c>
      <c r="R122" s="2">
        <v>8</v>
      </c>
      <c r="S122" s="10" t="s">
        <v>720</v>
      </c>
      <c r="T122" s="9" t="s">
        <v>2</v>
      </c>
      <c r="U122" s="9" t="s">
        <v>886</v>
      </c>
      <c r="V122" s="71" t="s">
        <v>915</v>
      </c>
      <c r="W122" s="10"/>
      <c r="X122" s="2"/>
      <c r="Y122" s="10"/>
      <c r="Z122" s="9"/>
      <c r="AA122" s="9"/>
      <c r="AB122" s="13"/>
    </row>
    <row r="123" spans="1:28" x14ac:dyDescent="0.2">
      <c r="A123" s="10">
        <v>5</v>
      </c>
      <c r="B123" s="4">
        <v>9</v>
      </c>
      <c r="C123" s="10" t="s">
        <v>1061</v>
      </c>
      <c r="D123" s="9" t="s">
        <v>181</v>
      </c>
      <c r="E123" s="9" t="s">
        <v>1062</v>
      </c>
      <c r="F123" s="13" t="s">
        <v>1063</v>
      </c>
      <c r="G123" s="4">
        <v>5</v>
      </c>
      <c r="H123" s="77" t="s">
        <v>384</v>
      </c>
      <c r="I123" s="77"/>
      <c r="K123" s="67">
        <v>5</v>
      </c>
      <c r="L123" s="2">
        <v>7</v>
      </c>
      <c r="M123" s="10" t="s">
        <v>537</v>
      </c>
      <c r="N123" s="9" t="s">
        <v>186</v>
      </c>
      <c r="O123" s="9" t="s">
        <v>2</v>
      </c>
      <c r="P123" s="71" t="s">
        <v>1010</v>
      </c>
      <c r="Q123" s="67">
        <v>8</v>
      </c>
      <c r="R123" s="2">
        <v>8</v>
      </c>
      <c r="S123" s="10" t="s">
        <v>691</v>
      </c>
      <c r="T123" s="9" t="s">
        <v>1</v>
      </c>
      <c r="U123" s="9" t="s">
        <v>183</v>
      </c>
      <c r="V123" s="71" t="s">
        <v>928</v>
      </c>
      <c r="W123" s="10"/>
      <c r="X123" s="2"/>
      <c r="Y123" s="10"/>
      <c r="Z123" s="9"/>
      <c r="AA123" s="9"/>
      <c r="AB123" s="13"/>
    </row>
    <row r="124" spans="1:28" x14ac:dyDescent="0.2">
      <c r="A124" s="10">
        <v>5</v>
      </c>
      <c r="B124" s="4">
        <v>9</v>
      </c>
      <c r="C124" s="10" t="s">
        <v>1115</v>
      </c>
      <c r="D124" s="9" t="s">
        <v>794</v>
      </c>
      <c r="E124" s="9" t="s">
        <v>529</v>
      </c>
      <c r="F124" s="13" t="s">
        <v>1116</v>
      </c>
      <c r="G124" s="4">
        <v>4</v>
      </c>
      <c r="H124" s="77" t="s">
        <v>384</v>
      </c>
      <c r="K124" s="67">
        <v>5</v>
      </c>
      <c r="L124" s="2">
        <v>7</v>
      </c>
      <c r="M124" s="10" t="s">
        <v>716</v>
      </c>
      <c r="N124" s="9" t="s">
        <v>1</v>
      </c>
      <c r="O124" s="9" t="s">
        <v>1015</v>
      </c>
      <c r="P124" s="71" t="s">
        <v>1014</v>
      </c>
      <c r="Q124" s="67">
        <v>8</v>
      </c>
      <c r="R124" s="2">
        <v>8</v>
      </c>
      <c r="S124" s="10" t="s">
        <v>731</v>
      </c>
      <c r="T124" s="9" t="s">
        <v>180</v>
      </c>
      <c r="U124" s="9" t="s">
        <v>135</v>
      </c>
      <c r="V124" s="71" t="s">
        <v>391</v>
      </c>
      <c r="W124" s="10"/>
      <c r="X124" s="2"/>
      <c r="Y124" s="10"/>
      <c r="Z124" s="9"/>
      <c r="AA124" s="9"/>
      <c r="AB124" s="13"/>
    </row>
    <row r="125" spans="1:28" x14ac:dyDescent="0.2">
      <c r="A125" s="10">
        <v>5</v>
      </c>
      <c r="B125" s="54">
        <v>9</v>
      </c>
      <c r="C125" s="12" t="s">
        <v>1171</v>
      </c>
      <c r="D125" s="11" t="s">
        <v>185</v>
      </c>
      <c r="E125" s="11" t="s">
        <v>17</v>
      </c>
      <c r="F125" s="41" t="s">
        <v>1172</v>
      </c>
      <c r="G125" s="14">
        <v>4</v>
      </c>
      <c r="H125" s="79" t="s">
        <v>1173</v>
      </c>
      <c r="K125" s="67">
        <v>5</v>
      </c>
      <c r="L125" s="2">
        <v>7</v>
      </c>
      <c r="M125" s="10" t="s">
        <v>858</v>
      </c>
      <c r="N125" s="9" t="s">
        <v>2</v>
      </c>
      <c r="O125" s="9" t="s">
        <v>107</v>
      </c>
      <c r="P125" s="71" t="s">
        <v>1114</v>
      </c>
      <c r="Q125" s="67">
        <v>8</v>
      </c>
      <c r="R125" s="2">
        <v>8</v>
      </c>
      <c r="S125" s="10" t="s">
        <v>801</v>
      </c>
      <c r="T125" s="9" t="s">
        <v>180</v>
      </c>
      <c r="U125" s="9" t="s">
        <v>2</v>
      </c>
      <c r="V125" s="71" t="s">
        <v>966</v>
      </c>
      <c r="W125" s="10"/>
      <c r="X125" s="2"/>
      <c r="Y125" s="10"/>
      <c r="Z125" s="9"/>
      <c r="AA125" s="9"/>
      <c r="AB125" s="13"/>
    </row>
    <row r="126" spans="1:28" x14ac:dyDescent="0.2">
      <c r="A126" s="10"/>
      <c r="B126" s="61"/>
      <c r="C126" s="12"/>
      <c r="D126" s="11"/>
      <c r="E126" s="11"/>
      <c r="F126" s="41"/>
      <c r="G126" s="14"/>
      <c r="H126" s="79"/>
      <c r="K126" s="10"/>
      <c r="M126" s="12"/>
      <c r="N126" s="11"/>
      <c r="O126" s="11"/>
      <c r="P126" s="25"/>
      <c r="Q126" s="67">
        <v>8</v>
      </c>
      <c r="R126" s="2">
        <v>8</v>
      </c>
      <c r="S126" s="10" t="s">
        <v>947</v>
      </c>
      <c r="T126" s="9" t="s">
        <v>179</v>
      </c>
      <c r="U126" s="9" t="s">
        <v>186</v>
      </c>
      <c r="V126" s="71" t="s">
        <v>944</v>
      </c>
      <c r="W126" s="10"/>
      <c r="X126" s="2"/>
      <c r="Y126" s="10"/>
      <c r="Z126" s="9"/>
      <c r="AA126" s="9"/>
      <c r="AB126" s="13"/>
    </row>
    <row r="127" spans="1:28" x14ac:dyDescent="0.2">
      <c r="A127" s="10"/>
      <c r="B127" s="61"/>
      <c r="C127" s="12"/>
      <c r="D127" s="11"/>
      <c r="E127" s="11"/>
      <c r="F127" s="41"/>
      <c r="G127" s="14"/>
      <c r="H127" s="79"/>
      <c r="K127" s="10"/>
      <c r="M127" s="12"/>
      <c r="N127" s="11"/>
      <c r="O127" s="11"/>
      <c r="P127" s="25"/>
      <c r="Q127" s="67">
        <v>8</v>
      </c>
      <c r="R127" s="54">
        <v>8</v>
      </c>
      <c r="S127" s="98" t="s">
        <v>1031</v>
      </c>
      <c r="T127" s="11" t="s">
        <v>185</v>
      </c>
      <c r="U127" s="11" t="s">
        <v>1128</v>
      </c>
      <c r="V127" s="74" t="s">
        <v>1188</v>
      </c>
      <c r="W127" s="10"/>
      <c r="X127" s="2"/>
      <c r="Y127" s="10"/>
      <c r="Z127" s="9"/>
      <c r="AA127" s="9"/>
      <c r="AB127" s="13"/>
    </row>
    <row r="128" spans="1:28" x14ac:dyDescent="0.2">
      <c r="B128" s="61"/>
      <c r="C128" s="61"/>
      <c r="D128" s="61"/>
      <c r="E128" s="61"/>
      <c r="F128" s="61"/>
    </row>
    <row r="129" spans="1:28" x14ac:dyDescent="0.2">
      <c r="A129" s="10"/>
      <c r="B129" s="7" t="s">
        <v>1268</v>
      </c>
      <c r="C129" s="10"/>
      <c r="D129" s="38" t="s">
        <v>225</v>
      </c>
      <c r="E129" s="38" t="s">
        <v>323</v>
      </c>
      <c r="F129" s="39" t="s">
        <v>312</v>
      </c>
      <c r="G129" s="39" t="s">
        <v>414</v>
      </c>
      <c r="H129" s="39" t="s">
        <v>325</v>
      </c>
      <c r="I129" s="80" t="s">
        <v>862</v>
      </c>
      <c r="K129" s="66"/>
      <c r="L129" s="7" t="s">
        <v>1243</v>
      </c>
      <c r="M129" s="10"/>
      <c r="N129" s="38" t="s">
        <v>225</v>
      </c>
      <c r="O129" s="38" t="s">
        <v>558</v>
      </c>
      <c r="P129" s="70" t="s">
        <v>312</v>
      </c>
      <c r="Q129" s="66"/>
      <c r="R129" s="7" t="s">
        <v>1243</v>
      </c>
      <c r="S129" s="10"/>
      <c r="T129" s="38" t="s">
        <v>225</v>
      </c>
      <c r="U129" s="38" t="s">
        <v>558</v>
      </c>
      <c r="V129" s="70" t="s">
        <v>312</v>
      </c>
      <c r="W129" s="66"/>
      <c r="X129" s="7" t="s">
        <v>1243</v>
      </c>
      <c r="Y129" s="10"/>
      <c r="Z129" s="38" t="s">
        <v>225</v>
      </c>
      <c r="AA129" s="38" t="s">
        <v>558</v>
      </c>
      <c r="AB129" s="70" t="s">
        <v>312</v>
      </c>
    </row>
    <row r="130" spans="1:28" x14ac:dyDescent="0.2">
      <c r="A130" s="10">
        <v>1</v>
      </c>
      <c r="B130" s="4">
        <v>12</v>
      </c>
      <c r="C130" s="10" t="s">
        <v>77</v>
      </c>
      <c r="D130" s="9" t="s">
        <v>2</v>
      </c>
      <c r="E130" s="9" t="s">
        <v>190</v>
      </c>
      <c r="F130" s="6" t="s">
        <v>344</v>
      </c>
      <c r="G130" s="4">
        <v>5</v>
      </c>
      <c r="H130" s="81" t="s">
        <v>363</v>
      </c>
      <c r="I130" s="77" t="s">
        <v>195</v>
      </c>
      <c r="K130" s="67">
        <v>1</v>
      </c>
      <c r="L130" s="2">
        <v>10</v>
      </c>
      <c r="M130" s="10" t="s">
        <v>706</v>
      </c>
      <c r="N130" s="9" t="s">
        <v>2</v>
      </c>
      <c r="O130" s="9" t="s">
        <v>1</v>
      </c>
      <c r="P130" s="71" t="s">
        <v>863</v>
      </c>
      <c r="Q130" s="67">
        <v>1</v>
      </c>
      <c r="R130" s="2">
        <v>12</v>
      </c>
      <c r="S130" s="10" t="s">
        <v>702</v>
      </c>
      <c r="T130" s="9" t="s">
        <v>1</v>
      </c>
      <c r="U130" s="9" t="s">
        <v>885</v>
      </c>
      <c r="V130" s="71" t="s">
        <v>877</v>
      </c>
      <c r="W130" s="67">
        <v>1</v>
      </c>
      <c r="X130" s="2">
        <v>12</v>
      </c>
      <c r="Y130" s="10" t="s">
        <v>714</v>
      </c>
      <c r="Z130" s="9" t="s">
        <v>1</v>
      </c>
      <c r="AA130" s="9" t="s">
        <v>179</v>
      </c>
      <c r="AB130" s="71" t="s">
        <v>383</v>
      </c>
    </row>
    <row r="131" spans="1:28" x14ac:dyDescent="0.2">
      <c r="A131" s="10">
        <v>1</v>
      </c>
      <c r="B131" s="4">
        <v>12</v>
      </c>
      <c r="C131" s="10" t="s">
        <v>122</v>
      </c>
      <c r="D131" s="9" t="s">
        <v>1</v>
      </c>
      <c r="E131" s="9" t="s">
        <v>879</v>
      </c>
      <c r="F131" s="6" t="s">
        <v>877</v>
      </c>
      <c r="G131" s="4">
        <v>4</v>
      </c>
      <c r="H131" s="81" t="s">
        <v>363</v>
      </c>
      <c r="I131" s="77" t="s">
        <v>878</v>
      </c>
      <c r="K131" s="67">
        <v>2</v>
      </c>
      <c r="L131" s="2">
        <v>9</v>
      </c>
      <c r="M131" s="10" t="s">
        <v>699</v>
      </c>
      <c r="N131" s="9" t="s">
        <v>135</v>
      </c>
      <c r="O131" s="9" t="s">
        <v>890</v>
      </c>
      <c r="P131" s="71" t="s">
        <v>928</v>
      </c>
      <c r="Q131" s="67">
        <v>1</v>
      </c>
      <c r="R131" s="2">
        <v>12</v>
      </c>
      <c r="S131" s="10" t="s">
        <v>716</v>
      </c>
      <c r="T131" s="9" t="s">
        <v>1</v>
      </c>
      <c r="U131" s="9" t="s">
        <v>135</v>
      </c>
      <c r="V131" s="71" t="s">
        <v>1008</v>
      </c>
      <c r="W131" s="67">
        <v>1</v>
      </c>
      <c r="X131" s="2">
        <v>12</v>
      </c>
      <c r="Y131" s="10" t="s">
        <v>952</v>
      </c>
      <c r="Z131" s="9" t="s">
        <v>107</v>
      </c>
      <c r="AA131" s="9" t="s">
        <v>1</v>
      </c>
      <c r="AB131" s="71" t="s">
        <v>545</v>
      </c>
    </row>
    <row r="132" spans="1:28" x14ac:dyDescent="0.2">
      <c r="A132" s="10">
        <v>1</v>
      </c>
      <c r="B132" s="4">
        <v>12</v>
      </c>
      <c r="C132" s="10" t="s">
        <v>157</v>
      </c>
      <c r="D132" s="9" t="s">
        <v>1</v>
      </c>
      <c r="E132" s="9" t="s">
        <v>189</v>
      </c>
      <c r="F132" s="13" t="s">
        <v>383</v>
      </c>
      <c r="G132" s="4">
        <v>5</v>
      </c>
      <c r="H132" s="77" t="s">
        <v>381</v>
      </c>
      <c r="I132" s="77" t="s">
        <v>144</v>
      </c>
      <c r="K132" s="67">
        <v>2</v>
      </c>
      <c r="L132" s="2">
        <v>9</v>
      </c>
      <c r="M132" s="10" t="s">
        <v>716</v>
      </c>
      <c r="N132" s="9" t="s">
        <v>1</v>
      </c>
      <c r="O132" s="9" t="s">
        <v>107</v>
      </c>
      <c r="P132" s="71" t="s">
        <v>897</v>
      </c>
      <c r="Q132" s="67">
        <v>3</v>
      </c>
      <c r="R132" s="2">
        <v>11</v>
      </c>
      <c r="S132" s="10" t="s">
        <v>709</v>
      </c>
      <c r="T132" s="9" t="s">
        <v>184</v>
      </c>
      <c r="U132" s="9" t="s">
        <v>179</v>
      </c>
      <c r="V132" s="71" t="s">
        <v>173</v>
      </c>
      <c r="W132" s="67">
        <v>3</v>
      </c>
      <c r="X132" s="2">
        <v>11</v>
      </c>
      <c r="Y132" s="10" t="s">
        <v>699</v>
      </c>
      <c r="Z132" s="9" t="s">
        <v>135</v>
      </c>
      <c r="AA132" s="9" t="s">
        <v>186</v>
      </c>
      <c r="AB132" s="71" t="s">
        <v>352</v>
      </c>
    </row>
    <row r="133" spans="1:28" x14ac:dyDescent="0.2">
      <c r="A133" s="10">
        <v>1</v>
      </c>
      <c r="B133" s="2">
        <v>12</v>
      </c>
      <c r="C133" s="10" t="s">
        <v>544</v>
      </c>
      <c r="D133" s="9" t="s">
        <v>107</v>
      </c>
      <c r="E133" s="9" t="s">
        <v>20</v>
      </c>
      <c r="F133" s="13" t="s">
        <v>545</v>
      </c>
      <c r="G133" s="4">
        <v>5</v>
      </c>
      <c r="H133" s="77" t="s">
        <v>448</v>
      </c>
      <c r="I133" s="77"/>
      <c r="K133" s="67">
        <v>4</v>
      </c>
      <c r="L133" s="2">
        <v>8</v>
      </c>
      <c r="M133" s="10" t="s">
        <v>767</v>
      </c>
      <c r="N133" s="9" t="s">
        <v>179</v>
      </c>
      <c r="O133" s="9" t="s">
        <v>107</v>
      </c>
      <c r="P133" s="71" t="s">
        <v>954</v>
      </c>
      <c r="Q133" s="67">
        <v>3</v>
      </c>
      <c r="R133" s="2">
        <v>11</v>
      </c>
      <c r="S133" s="10" t="s">
        <v>714</v>
      </c>
      <c r="T133" s="9" t="s">
        <v>1</v>
      </c>
      <c r="U133" s="9" t="s">
        <v>2</v>
      </c>
      <c r="V133" s="71" t="s">
        <v>880</v>
      </c>
      <c r="W133" s="67">
        <v>3</v>
      </c>
      <c r="X133" s="2">
        <v>11</v>
      </c>
      <c r="Y133" s="10" t="s">
        <v>765</v>
      </c>
      <c r="Z133" s="9" t="s">
        <v>209</v>
      </c>
      <c r="AA133" s="9" t="s">
        <v>107</v>
      </c>
      <c r="AB133" s="71" t="s">
        <v>543</v>
      </c>
    </row>
    <row r="134" spans="1:28" x14ac:dyDescent="0.2">
      <c r="A134" s="10">
        <v>1</v>
      </c>
      <c r="B134" s="4">
        <v>12</v>
      </c>
      <c r="C134" s="10" t="s">
        <v>716</v>
      </c>
      <c r="D134" s="9" t="s">
        <v>1</v>
      </c>
      <c r="E134" s="9" t="s">
        <v>139</v>
      </c>
      <c r="F134" s="13" t="s">
        <v>1008</v>
      </c>
      <c r="G134" s="4">
        <v>4</v>
      </c>
      <c r="H134" s="77" t="s">
        <v>1006</v>
      </c>
      <c r="I134" s="77" t="s">
        <v>1007</v>
      </c>
      <c r="K134" s="67">
        <v>4</v>
      </c>
      <c r="L134" s="2">
        <v>8</v>
      </c>
      <c r="M134" s="10" t="s">
        <v>702</v>
      </c>
      <c r="N134" s="9" t="s">
        <v>1</v>
      </c>
      <c r="O134" s="9" t="s">
        <v>182</v>
      </c>
      <c r="P134" s="71" t="s">
        <v>930</v>
      </c>
      <c r="Q134" s="67">
        <v>5</v>
      </c>
      <c r="R134" s="2">
        <v>10</v>
      </c>
      <c r="S134" s="10" t="s">
        <v>731</v>
      </c>
      <c r="T134" s="9" t="s">
        <v>180</v>
      </c>
      <c r="U134" s="9" t="s">
        <v>135</v>
      </c>
      <c r="V134" s="71" t="s">
        <v>391</v>
      </c>
      <c r="W134" s="67">
        <v>5</v>
      </c>
      <c r="X134" s="2">
        <v>10</v>
      </c>
      <c r="Y134" s="10" t="s">
        <v>706</v>
      </c>
      <c r="Z134" s="9" t="s">
        <v>2</v>
      </c>
      <c r="AA134" s="9" t="s">
        <v>184</v>
      </c>
      <c r="AB134" s="71" t="s">
        <v>353</v>
      </c>
    </row>
    <row r="135" spans="1:28" x14ac:dyDescent="0.2">
      <c r="A135" s="10">
        <v>6</v>
      </c>
      <c r="B135" s="4">
        <v>11</v>
      </c>
      <c r="C135" s="10" t="s">
        <v>80</v>
      </c>
      <c r="D135" s="9" t="s">
        <v>179</v>
      </c>
      <c r="E135" s="9" t="s">
        <v>20</v>
      </c>
      <c r="F135" s="13" t="s">
        <v>359</v>
      </c>
      <c r="G135" s="4">
        <v>4</v>
      </c>
      <c r="H135" s="77" t="s">
        <v>384</v>
      </c>
      <c r="I135" s="77"/>
      <c r="K135" s="67">
        <v>4</v>
      </c>
      <c r="L135" s="2">
        <v>8</v>
      </c>
      <c r="M135" s="10" t="s">
        <v>801</v>
      </c>
      <c r="N135" s="9" t="s">
        <v>180</v>
      </c>
      <c r="O135" s="9" t="s">
        <v>186</v>
      </c>
      <c r="P135" s="71" t="s">
        <v>446</v>
      </c>
      <c r="Q135" s="67">
        <v>5</v>
      </c>
      <c r="R135" s="2">
        <v>10</v>
      </c>
      <c r="S135" s="10" t="s">
        <v>947</v>
      </c>
      <c r="T135" s="9" t="s">
        <v>179</v>
      </c>
      <c r="U135" s="9" t="s">
        <v>180</v>
      </c>
      <c r="V135" s="71" t="s">
        <v>447</v>
      </c>
      <c r="W135" s="67">
        <v>5</v>
      </c>
      <c r="X135" s="2">
        <v>10</v>
      </c>
      <c r="Y135" s="10" t="s">
        <v>379</v>
      </c>
      <c r="Z135" s="9" t="s">
        <v>180</v>
      </c>
      <c r="AA135" s="9" t="s">
        <v>2</v>
      </c>
      <c r="AB135" s="71" t="s">
        <v>378</v>
      </c>
    </row>
    <row r="136" spans="1:28" x14ac:dyDescent="0.2">
      <c r="A136" s="10">
        <v>6</v>
      </c>
      <c r="B136" s="4">
        <v>11</v>
      </c>
      <c r="C136" s="10" t="s">
        <v>141</v>
      </c>
      <c r="D136" s="9" t="s">
        <v>135</v>
      </c>
      <c r="E136" s="9" t="s">
        <v>132</v>
      </c>
      <c r="F136" s="13" t="s">
        <v>352</v>
      </c>
      <c r="G136" s="4">
        <v>5</v>
      </c>
      <c r="H136" s="77" t="s">
        <v>384</v>
      </c>
      <c r="I136" s="77"/>
      <c r="K136" s="67">
        <v>4</v>
      </c>
      <c r="L136" s="2">
        <v>8</v>
      </c>
      <c r="M136" s="10" t="s">
        <v>997</v>
      </c>
      <c r="N136" s="9" t="s">
        <v>180</v>
      </c>
      <c r="O136" s="9" t="s">
        <v>1</v>
      </c>
      <c r="P136" s="71" t="s">
        <v>984</v>
      </c>
      <c r="Q136" s="67">
        <v>7</v>
      </c>
      <c r="R136" s="2">
        <v>9</v>
      </c>
      <c r="S136" s="10" t="s">
        <v>950</v>
      </c>
      <c r="T136" s="9" t="s">
        <v>184</v>
      </c>
      <c r="U136" s="9" t="s">
        <v>179</v>
      </c>
      <c r="V136" s="71" t="s">
        <v>901</v>
      </c>
      <c r="W136" s="67">
        <v>5</v>
      </c>
      <c r="X136" s="2">
        <v>10</v>
      </c>
      <c r="Y136" s="10" t="s">
        <v>714</v>
      </c>
      <c r="Z136" s="9" t="s">
        <v>1</v>
      </c>
      <c r="AA136" s="9" t="s">
        <v>135</v>
      </c>
      <c r="AB136" s="71" t="s">
        <v>382</v>
      </c>
    </row>
    <row r="137" spans="1:28" x14ac:dyDescent="0.2">
      <c r="A137" s="10">
        <v>6</v>
      </c>
      <c r="B137" s="4">
        <v>11</v>
      </c>
      <c r="C137" s="10" t="s">
        <v>326</v>
      </c>
      <c r="D137" s="9" t="s">
        <v>184</v>
      </c>
      <c r="E137" s="9" t="s">
        <v>189</v>
      </c>
      <c r="F137" s="13" t="s">
        <v>173</v>
      </c>
      <c r="G137" s="4">
        <v>4</v>
      </c>
      <c r="H137" s="77" t="s">
        <v>384</v>
      </c>
      <c r="I137" s="77"/>
      <c r="K137" s="67">
        <v>4</v>
      </c>
      <c r="L137" s="2">
        <v>8</v>
      </c>
      <c r="M137" s="10" t="s">
        <v>537</v>
      </c>
      <c r="N137" s="9" t="s">
        <v>186</v>
      </c>
      <c r="O137" s="9" t="s">
        <v>2</v>
      </c>
      <c r="P137" s="71" t="s">
        <v>1010</v>
      </c>
      <c r="Q137" s="67">
        <v>7</v>
      </c>
      <c r="R137" s="2">
        <v>9</v>
      </c>
      <c r="S137" s="10" t="s">
        <v>951</v>
      </c>
      <c r="T137" s="9" t="s">
        <v>1</v>
      </c>
      <c r="U137" s="9" t="s">
        <v>2</v>
      </c>
      <c r="V137" s="71" t="s">
        <v>942</v>
      </c>
      <c r="W137" s="67">
        <v>5</v>
      </c>
      <c r="X137" s="2">
        <v>10</v>
      </c>
      <c r="Y137" s="10" t="s">
        <v>804</v>
      </c>
      <c r="Z137" s="9" t="s">
        <v>135</v>
      </c>
      <c r="AA137" s="9" t="s">
        <v>180</v>
      </c>
      <c r="AB137" s="71" t="s">
        <v>389</v>
      </c>
    </row>
    <row r="138" spans="1:28" x14ac:dyDescent="0.2">
      <c r="A138" s="10">
        <v>6</v>
      </c>
      <c r="B138" s="4">
        <v>11</v>
      </c>
      <c r="C138" s="10" t="s">
        <v>157</v>
      </c>
      <c r="D138" s="9" t="s">
        <v>1</v>
      </c>
      <c r="E138" s="9" t="s">
        <v>22</v>
      </c>
      <c r="F138" s="13" t="s">
        <v>880</v>
      </c>
      <c r="G138" s="4">
        <v>4</v>
      </c>
      <c r="H138" s="81" t="s">
        <v>363</v>
      </c>
      <c r="I138" s="77" t="s">
        <v>188</v>
      </c>
      <c r="K138" s="67">
        <v>4</v>
      </c>
      <c r="L138" s="54">
        <v>8</v>
      </c>
      <c r="M138" s="12" t="s">
        <v>1180</v>
      </c>
      <c r="N138" s="11" t="s">
        <v>2</v>
      </c>
      <c r="O138" s="11" t="s">
        <v>107</v>
      </c>
      <c r="P138" s="74" t="s">
        <v>1178</v>
      </c>
      <c r="Q138" s="67">
        <v>7</v>
      </c>
      <c r="R138" s="2">
        <v>9</v>
      </c>
      <c r="S138" s="10" t="s">
        <v>701</v>
      </c>
      <c r="T138" s="9" t="s">
        <v>1</v>
      </c>
      <c r="U138" s="9" t="s">
        <v>890</v>
      </c>
      <c r="V138" s="71" t="s">
        <v>956</v>
      </c>
      <c r="W138" s="67">
        <v>5</v>
      </c>
      <c r="X138" s="2">
        <v>10</v>
      </c>
      <c r="Y138" s="10" t="s">
        <v>1061</v>
      </c>
      <c r="Z138" s="9" t="s">
        <v>181</v>
      </c>
      <c r="AA138" s="9" t="s">
        <v>1062</v>
      </c>
      <c r="AB138" s="71" t="s">
        <v>1063</v>
      </c>
    </row>
    <row r="139" spans="1:28" x14ac:dyDescent="0.2">
      <c r="A139" s="10">
        <v>6</v>
      </c>
      <c r="B139" s="4">
        <v>11</v>
      </c>
      <c r="C139" s="10" t="s">
        <v>459</v>
      </c>
      <c r="D139" s="9" t="s">
        <v>209</v>
      </c>
      <c r="E139" s="9" t="s">
        <v>487</v>
      </c>
      <c r="F139" s="13" t="s">
        <v>543</v>
      </c>
      <c r="G139" s="4">
        <v>5</v>
      </c>
      <c r="H139" s="77" t="s">
        <v>384</v>
      </c>
      <c r="I139" s="77"/>
      <c r="K139" s="67">
        <v>4</v>
      </c>
      <c r="L139" s="86">
        <v>8</v>
      </c>
      <c r="M139" s="12" t="s">
        <v>1281</v>
      </c>
      <c r="N139" s="11" t="s">
        <v>107</v>
      </c>
      <c r="O139" s="11" t="s">
        <v>184</v>
      </c>
      <c r="P139" s="74" t="s">
        <v>1279</v>
      </c>
      <c r="Q139" s="67">
        <v>7</v>
      </c>
      <c r="R139" s="2">
        <v>9</v>
      </c>
      <c r="S139" s="10" t="s">
        <v>714</v>
      </c>
      <c r="T139" s="9" t="s">
        <v>1</v>
      </c>
      <c r="U139" s="9" t="s">
        <v>107</v>
      </c>
      <c r="V139" s="71" t="s">
        <v>957</v>
      </c>
      <c r="W139" s="67">
        <v>10</v>
      </c>
      <c r="X139" s="2">
        <v>9</v>
      </c>
      <c r="Y139" s="10" t="s">
        <v>699</v>
      </c>
      <c r="Z139" s="9" t="s">
        <v>135</v>
      </c>
      <c r="AA139" s="9" t="s">
        <v>1</v>
      </c>
      <c r="AB139" s="71" t="s">
        <v>382</v>
      </c>
    </row>
    <row r="140" spans="1:28" x14ac:dyDescent="0.2">
      <c r="A140" s="10"/>
      <c r="B140" s="4"/>
      <c r="C140" s="10"/>
      <c r="D140" s="9"/>
      <c r="E140" s="9"/>
      <c r="F140" s="6"/>
      <c r="G140" s="4"/>
      <c r="H140" s="77"/>
      <c r="I140" s="77"/>
      <c r="K140" s="67"/>
      <c r="L140" s="10" t="s">
        <v>1263</v>
      </c>
      <c r="M140" s="10"/>
      <c r="N140" s="9"/>
      <c r="O140" s="9"/>
      <c r="P140" s="71"/>
      <c r="Q140" s="67">
        <v>7</v>
      </c>
      <c r="R140" s="2">
        <v>9</v>
      </c>
      <c r="S140" s="10" t="s">
        <v>691</v>
      </c>
      <c r="T140" s="9" t="s">
        <v>1</v>
      </c>
      <c r="U140" s="9" t="s">
        <v>2</v>
      </c>
      <c r="V140" s="71" t="s">
        <v>880</v>
      </c>
      <c r="W140" s="67">
        <v>10</v>
      </c>
      <c r="X140" s="2">
        <v>9</v>
      </c>
      <c r="Y140" s="10" t="s">
        <v>616</v>
      </c>
      <c r="Z140" s="9" t="s">
        <v>2</v>
      </c>
      <c r="AA140" s="9" t="s">
        <v>890</v>
      </c>
      <c r="AB140" s="71" t="s">
        <v>871</v>
      </c>
    </row>
    <row r="141" spans="1:28" x14ac:dyDescent="0.2">
      <c r="A141" s="10"/>
      <c r="B141" s="4"/>
      <c r="C141" s="10"/>
      <c r="D141" s="9"/>
      <c r="E141" s="9"/>
      <c r="F141" s="6"/>
      <c r="G141" s="4"/>
      <c r="H141" s="77"/>
      <c r="I141" s="77"/>
      <c r="K141" s="67"/>
      <c r="L141" s="2"/>
      <c r="M141" s="10"/>
      <c r="N141" s="9"/>
      <c r="O141" s="9"/>
      <c r="P141" s="71"/>
      <c r="Q141" s="67">
        <v>7</v>
      </c>
      <c r="R141" s="2">
        <v>9</v>
      </c>
      <c r="S141" s="10" t="s">
        <v>947</v>
      </c>
      <c r="T141" s="9" t="s">
        <v>179</v>
      </c>
      <c r="U141" s="9" t="s">
        <v>2</v>
      </c>
      <c r="V141" s="13" t="s">
        <v>929</v>
      </c>
      <c r="W141" s="67">
        <v>10</v>
      </c>
      <c r="X141" s="2">
        <v>9</v>
      </c>
      <c r="Y141" s="10" t="s">
        <v>616</v>
      </c>
      <c r="Z141" s="9" t="s">
        <v>2</v>
      </c>
      <c r="AA141" s="9" t="s">
        <v>182</v>
      </c>
      <c r="AB141" s="71" t="s">
        <v>932</v>
      </c>
    </row>
    <row r="142" spans="1:28" x14ac:dyDescent="0.2">
      <c r="A142" s="10"/>
      <c r="B142" s="4"/>
      <c r="C142" s="10"/>
      <c r="D142" s="9"/>
      <c r="E142" s="9"/>
      <c r="F142" s="6"/>
      <c r="G142" s="4"/>
      <c r="H142" s="77"/>
      <c r="I142" s="77"/>
      <c r="K142" s="67"/>
      <c r="L142" s="2"/>
      <c r="M142" s="10"/>
      <c r="N142" s="9"/>
      <c r="O142" s="9"/>
      <c r="P142" s="71"/>
      <c r="Q142" s="67">
        <v>7</v>
      </c>
      <c r="R142" s="2">
        <v>9</v>
      </c>
      <c r="S142" s="10" t="s">
        <v>1115</v>
      </c>
      <c r="T142" s="9" t="s">
        <v>794</v>
      </c>
      <c r="U142" s="9" t="s">
        <v>209</v>
      </c>
      <c r="V142" s="71" t="s">
        <v>1116</v>
      </c>
      <c r="W142" s="67">
        <v>10</v>
      </c>
      <c r="X142" s="2">
        <v>9</v>
      </c>
      <c r="Y142" s="10" t="s">
        <v>953</v>
      </c>
      <c r="Z142" s="9" t="s">
        <v>182</v>
      </c>
      <c r="AA142" s="9" t="s">
        <v>2</v>
      </c>
      <c r="AB142" s="71" t="s">
        <v>932</v>
      </c>
    </row>
    <row r="143" spans="1:28" x14ac:dyDescent="0.2">
      <c r="A143" s="10"/>
      <c r="B143" s="4"/>
      <c r="C143" s="10"/>
      <c r="D143" s="9"/>
      <c r="E143" s="9"/>
      <c r="F143" s="6"/>
      <c r="G143" s="4"/>
      <c r="H143" s="77"/>
      <c r="I143" s="77"/>
      <c r="K143" s="10"/>
      <c r="L143" s="2"/>
      <c r="M143" s="10"/>
      <c r="N143" s="9"/>
      <c r="O143" s="9"/>
      <c r="P143" s="13"/>
      <c r="Q143" s="67">
        <v>7</v>
      </c>
      <c r="R143" s="54">
        <v>9</v>
      </c>
      <c r="S143" s="12" t="s">
        <v>1171</v>
      </c>
      <c r="T143" s="11" t="s">
        <v>185</v>
      </c>
      <c r="U143" s="11" t="s">
        <v>1</v>
      </c>
      <c r="V143" s="74" t="s">
        <v>1172</v>
      </c>
      <c r="W143" s="67">
        <v>10</v>
      </c>
      <c r="X143" s="2">
        <v>9</v>
      </c>
      <c r="Y143" s="10" t="s">
        <v>615</v>
      </c>
      <c r="Z143" s="9" t="s">
        <v>1</v>
      </c>
      <c r="AA143" s="9" t="s">
        <v>2</v>
      </c>
      <c r="AB143" s="71" t="s">
        <v>496</v>
      </c>
    </row>
    <row r="144" spans="1:28" x14ac:dyDescent="0.2">
      <c r="A144" s="10"/>
      <c r="B144" s="4"/>
      <c r="C144" s="10"/>
      <c r="D144" s="9"/>
      <c r="E144" s="9"/>
      <c r="F144" s="6"/>
      <c r="G144" s="4"/>
      <c r="H144" s="77"/>
      <c r="I144" s="77"/>
      <c r="K144" s="10"/>
      <c r="L144" s="2"/>
      <c r="M144" s="10"/>
      <c r="N144" s="9"/>
      <c r="O144" s="9"/>
      <c r="P144" s="13"/>
      <c r="Q144" s="67">
        <v>7</v>
      </c>
      <c r="R144" s="86">
        <v>9</v>
      </c>
      <c r="S144" s="12" t="s">
        <v>1022</v>
      </c>
      <c r="T144" s="11" t="s">
        <v>179</v>
      </c>
      <c r="U144" s="11" t="s">
        <v>181</v>
      </c>
      <c r="V144" s="74" t="s">
        <v>1282</v>
      </c>
      <c r="W144" s="10"/>
      <c r="X144" s="2"/>
      <c r="Y144" s="10"/>
      <c r="Z144" s="9"/>
      <c r="AA144" s="9"/>
      <c r="AB144" s="13"/>
    </row>
    <row r="145" spans="1:28" x14ac:dyDescent="0.2">
      <c r="A145" s="10"/>
    </row>
    <row r="146" spans="1:28" x14ac:dyDescent="0.2">
      <c r="A146" s="10"/>
      <c r="B146" s="7" t="s">
        <v>1269</v>
      </c>
      <c r="C146" s="1"/>
      <c r="D146" s="38" t="s">
        <v>225</v>
      </c>
      <c r="E146" s="38" t="s">
        <v>323</v>
      </c>
      <c r="F146" s="39" t="s">
        <v>312</v>
      </c>
      <c r="G146" s="39" t="s">
        <v>414</v>
      </c>
      <c r="H146" s="39" t="s">
        <v>325</v>
      </c>
      <c r="I146" s="80" t="s">
        <v>862</v>
      </c>
      <c r="K146" s="66"/>
      <c r="L146" s="7" t="s">
        <v>1244</v>
      </c>
      <c r="M146" s="10"/>
      <c r="N146" s="38" t="s">
        <v>225</v>
      </c>
      <c r="O146" s="38" t="s">
        <v>558</v>
      </c>
      <c r="P146" s="70" t="s">
        <v>312</v>
      </c>
      <c r="Q146" s="66"/>
      <c r="R146" s="7" t="s">
        <v>1244</v>
      </c>
      <c r="S146" s="10"/>
      <c r="T146" s="38" t="s">
        <v>225</v>
      </c>
      <c r="U146" s="38" t="s">
        <v>558</v>
      </c>
      <c r="V146" s="70" t="s">
        <v>312</v>
      </c>
      <c r="W146" s="66"/>
      <c r="X146" s="7" t="s">
        <v>1244</v>
      </c>
      <c r="Y146" s="10"/>
      <c r="Z146" s="38" t="s">
        <v>225</v>
      </c>
      <c r="AA146" s="38" t="s">
        <v>558</v>
      </c>
      <c r="AB146" s="70" t="s">
        <v>312</v>
      </c>
    </row>
    <row r="147" spans="1:28" ht="13.9" customHeight="1" x14ac:dyDescent="0.2">
      <c r="A147" s="10">
        <v>1</v>
      </c>
      <c r="B147" s="86">
        <v>38.5</v>
      </c>
      <c r="C147" s="12" t="s">
        <v>1034</v>
      </c>
      <c r="D147" s="11" t="s">
        <v>1276</v>
      </c>
      <c r="E147" s="11" t="s">
        <v>524</v>
      </c>
      <c r="F147" s="25" t="s">
        <v>1277</v>
      </c>
      <c r="G147" s="14">
        <v>4</v>
      </c>
      <c r="H147" s="79" t="s">
        <v>384</v>
      </c>
      <c r="I147" s="77"/>
      <c r="J147" s="9"/>
      <c r="K147" s="67">
        <v>1</v>
      </c>
      <c r="L147" s="21">
        <v>22.5</v>
      </c>
      <c r="M147" s="10" t="s">
        <v>689</v>
      </c>
      <c r="N147" s="9" t="s">
        <v>184</v>
      </c>
      <c r="O147" s="9" t="s">
        <v>135</v>
      </c>
      <c r="P147" s="71" t="s">
        <v>378</v>
      </c>
      <c r="Q147" s="67">
        <v>1</v>
      </c>
      <c r="R147" s="86">
        <v>38.5</v>
      </c>
      <c r="S147" s="12" t="s">
        <v>1034</v>
      </c>
      <c r="T147" s="11" t="s">
        <v>1276</v>
      </c>
      <c r="U147" s="11" t="s">
        <v>524</v>
      </c>
      <c r="V147" s="74" t="s">
        <v>1277</v>
      </c>
      <c r="W147" s="67">
        <v>1</v>
      </c>
      <c r="X147" s="21">
        <v>35</v>
      </c>
      <c r="Y147" s="10" t="s">
        <v>619</v>
      </c>
      <c r="Z147" s="9" t="s">
        <v>2</v>
      </c>
      <c r="AA147" s="9" t="s">
        <v>1</v>
      </c>
      <c r="AB147" s="71" t="s">
        <v>496</v>
      </c>
    </row>
    <row r="148" spans="1:28" ht="13.9" customHeight="1" x14ac:dyDescent="0.2">
      <c r="A148" s="10">
        <v>2</v>
      </c>
      <c r="B148" s="21">
        <v>36.5</v>
      </c>
      <c r="C148" s="10" t="s">
        <v>49</v>
      </c>
      <c r="D148" s="9" t="s">
        <v>179</v>
      </c>
      <c r="E148" s="9" t="s">
        <v>197</v>
      </c>
      <c r="F148" s="6" t="s">
        <v>328</v>
      </c>
      <c r="G148" s="4">
        <v>5</v>
      </c>
      <c r="H148" s="81" t="s">
        <v>363</v>
      </c>
      <c r="I148" s="77" t="s">
        <v>197</v>
      </c>
      <c r="J148" s="9"/>
      <c r="K148" s="67">
        <v>2</v>
      </c>
      <c r="L148" s="21">
        <v>22</v>
      </c>
      <c r="M148" s="10" t="s">
        <v>884</v>
      </c>
      <c r="N148" s="9" t="s">
        <v>182</v>
      </c>
      <c r="O148" s="9" t="s">
        <v>885</v>
      </c>
      <c r="P148" s="71" t="s">
        <v>901</v>
      </c>
      <c r="Q148" s="67">
        <v>2</v>
      </c>
      <c r="R148" s="21">
        <v>33</v>
      </c>
      <c r="S148" s="10" t="s">
        <v>692</v>
      </c>
      <c r="T148" s="9" t="s">
        <v>179</v>
      </c>
      <c r="U148" s="9" t="s">
        <v>887</v>
      </c>
      <c r="V148" s="71" t="s">
        <v>496</v>
      </c>
      <c r="W148" s="67">
        <v>1</v>
      </c>
      <c r="X148" s="21">
        <v>35</v>
      </c>
      <c r="Y148" s="10" t="s">
        <v>1125</v>
      </c>
      <c r="Z148" s="9" t="s">
        <v>179</v>
      </c>
      <c r="AA148" s="9" t="s">
        <v>184</v>
      </c>
      <c r="AB148" s="71" t="s">
        <v>1126</v>
      </c>
    </row>
    <row r="149" spans="1:28" ht="13.9" customHeight="1" x14ac:dyDescent="0.2">
      <c r="A149" s="10">
        <v>3</v>
      </c>
      <c r="B149" s="21">
        <v>35</v>
      </c>
      <c r="C149" s="10" t="s">
        <v>436</v>
      </c>
      <c r="D149" s="9" t="s">
        <v>2</v>
      </c>
      <c r="E149" s="9" t="s">
        <v>17</v>
      </c>
      <c r="F149" s="6" t="s">
        <v>496</v>
      </c>
      <c r="G149" s="4">
        <v>5</v>
      </c>
      <c r="H149" s="81" t="s">
        <v>363</v>
      </c>
      <c r="I149" s="77" t="s">
        <v>190</v>
      </c>
      <c r="J149" s="9"/>
      <c r="K149" s="67">
        <v>2</v>
      </c>
      <c r="L149" s="21">
        <v>22</v>
      </c>
      <c r="M149" s="10" t="s">
        <v>689</v>
      </c>
      <c r="N149" s="9" t="s">
        <v>184</v>
      </c>
      <c r="O149" s="9" t="s">
        <v>2</v>
      </c>
      <c r="P149" s="71" t="s">
        <v>175</v>
      </c>
      <c r="Q149" s="67">
        <v>3</v>
      </c>
      <c r="R149" s="21">
        <v>30</v>
      </c>
      <c r="S149" s="10" t="s">
        <v>690</v>
      </c>
      <c r="T149" s="9" t="s">
        <v>2</v>
      </c>
      <c r="U149" s="9" t="s">
        <v>135</v>
      </c>
      <c r="V149" s="71" t="s">
        <v>174</v>
      </c>
      <c r="W149" s="67">
        <v>3</v>
      </c>
      <c r="X149" s="21">
        <v>33.5</v>
      </c>
      <c r="Y149" s="10" t="s">
        <v>692</v>
      </c>
      <c r="Z149" s="9" t="s">
        <v>179</v>
      </c>
      <c r="AA149" s="9" t="s">
        <v>890</v>
      </c>
      <c r="AB149" s="71" t="s">
        <v>499</v>
      </c>
    </row>
    <row r="150" spans="1:28" ht="13.9" customHeight="1" x14ac:dyDescent="0.2">
      <c r="A150" s="10">
        <v>3</v>
      </c>
      <c r="B150" s="21">
        <v>35</v>
      </c>
      <c r="C150" s="10" t="s">
        <v>1125</v>
      </c>
      <c r="D150" s="9" t="s">
        <v>179</v>
      </c>
      <c r="E150" s="9" t="s">
        <v>193</v>
      </c>
      <c r="F150" s="6" t="s">
        <v>1126</v>
      </c>
      <c r="G150" s="4">
        <v>5</v>
      </c>
      <c r="H150" s="81" t="s">
        <v>363</v>
      </c>
      <c r="I150" s="77" t="s">
        <v>878</v>
      </c>
      <c r="J150" s="9"/>
      <c r="K150" s="67">
        <v>2</v>
      </c>
      <c r="L150" s="88">
        <v>22</v>
      </c>
      <c r="M150" s="12" t="s">
        <v>1169</v>
      </c>
      <c r="N150" s="11" t="s">
        <v>181</v>
      </c>
      <c r="O150" s="11" t="s">
        <v>180</v>
      </c>
      <c r="P150" s="74" t="s">
        <v>1270</v>
      </c>
      <c r="Q150" s="67">
        <v>4</v>
      </c>
      <c r="R150" s="21">
        <v>29.5</v>
      </c>
      <c r="S150" s="10" t="s">
        <v>983</v>
      </c>
      <c r="T150" s="9" t="s">
        <v>135</v>
      </c>
      <c r="U150" s="9" t="s">
        <v>185</v>
      </c>
      <c r="V150" s="71" t="s">
        <v>984</v>
      </c>
      <c r="W150" s="67">
        <v>4</v>
      </c>
      <c r="X150" s="21">
        <v>32</v>
      </c>
      <c r="Y150" s="10" t="s">
        <v>689</v>
      </c>
      <c r="Z150" s="9" t="s">
        <v>184</v>
      </c>
      <c r="AA150" s="9" t="s">
        <v>135</v>
      </c>
      <c r="AB150" s="71" t="s">
        <v>380</v>
      </c>
    </row>
    <row r="151" spans="1:28" ht="13.9" customHeight="1" x14ac:dyDescent="0.2">
      <c r="A151" s="10">
        <v>5</v>
      </c>
      <c r="B151" s="21">
        <v>33.5</v>
      </c>
      <c r="C151" s="10" t="s">
        <v>437</v>
      </c>
      <c r="D151" s="9" t="s">
        <v>179</v>
      </c>
      <c r="E151" s="9" t="s">
        <v>498</v>
      </c>
      <c r="F151" s="6" t="s">
        <v>499</v>
      </c>
      <c r="G151" s="4">
        <v>5</v>
      </c>
      <c r="H151" s="81" t="s">
        <v>363</v>
      </c>
      <c r="I151" s="77" t="s">
        <v>190</v>
      </c>
      <c r="J151" s="9"/>
      <c r="K151" s="67">
        <v>5</v>
      </c>
      <c r="L151" s="86">
        <v>21.5</v>
      </c>
      <c r="M151" s="12" t="s">
        <v>1139</v>
      </c>
      <c r="N151" s="11" t="s">
        <v>107</v>
      </c>
      <c r="O151" s="11" t="s">
        <v>184</v>
      </c>
      <c r="P151" s="74" t="s">
        <v>1279</v>
      </c>
      <c r="Q151" s="67">
        <v>5</v>
      </c>
      <c r="R151" s="21">
        <v>28.5</v>
      </c>
      <c r="S151" s="10" t="s">
        <v>692</v>
      </c>
      <c r="T151" s="9" t="s">
        <v>179</v>
      </c>
      <c r="U151" s="9" t="s">
        <v>107</v>
      </c>
      <c r="V151" s="71" t="s">
        <v>488</v>
      </c>
      <c r="W151" s="67">
        <v>4</v>
      </c>
      <c r="X151" s="21">
        <v>32</v>
      </c>
      <c r="Y151" s="10" t="s">
        <v>692</v>
      </c>
      <c r="Z151" s="9" t="s">
        <v>179</v>
      </c>
      <c r="AA151" s="9" t="s">
        <v>1</v>
      </c>
      <c r="AB151" s="71" t="s">
        <v>547</v>
      </c>
    </row>
    <row r="152" spans="1:28" ht="13.9" customHeight="1" x14ac:dyDescent="0.2">
      <c r="A152" s="10">
        <v>6</v>
      </c>
      <c r="B152" s="21">
        <v>33</v>
      </c>
      <c r="C152" s="10" t="s">
        <v>437</v>
      </c>
      <c r="D152" s="9" t="s">
        <v>179</v>
      </c>
      <c r="E152" s="9" t="s">
        <v>497</v>
      </c>
      <c r="F152" s="6" t="s">
        <v>496</v>
      </c>
      <c r="G152" s="4">
        <v>4</v>
      </c>
      <c r="H152" s="81" t="s">
        <v>363</v>
      </c>
      <c r="I152" s="77" t="s">
        <v>190</v>
      </c>
      <c r="J152" s="9"/>
      <c r="K152" s="67">
        <v>6</v>
      </c>
      <c r="L152" s="21">
        <v>21</v>
      </c>
      <c r="M152" s="10" t="s">
        <v>925</v>
      </c>
      <c r="N152" s="9" t="s">
        <v>179</v>
      </c>
      <c r="O152" s="9" t="s">
        <v>940</v>
      </c>
      <c r="P152" s="71" t="s">
        <v>945</v>
      </c>
      <c r="Q152" s="67">
        <v>5</v>
      </c>
      <c r="R152" s="56">
        <v>28.5</v>
      </c>
      <c r="S152" s="12" t="s">
        <v>1034</v>
      </c>
      <c r="T152" s="11" t="s">
        <v>184</v>
      </c>
      <c r="U152" s="11" t="s">
        <v>2</v>
      </c>
      <c r="V152" s="74" t="s">
        <v>1188</v>
      </c>
      <c r="W152" s="67">
        <v>6</v>
      </c>
      <c r="X152" s="21">
        <v>31</v>
      </c>
      <c r="Y152" s="10" t="s">
        <v>891</v>
      </c>
      <c r="Z152" s="9" t="s">
        <v>185</v>
      </c>
      <c r="AA152" s="9" t="s">
        <v>179</v>
      </c>
      <c r="AB152" s="71" t="s">
        <v>543</v>
      </c>
    </row>
    <row r="153" spans="1:28" ht="13.9" customHeight="1" x14ac:dyDescent="0.2">
      <c r="A153" s="10">
        <v>7</v>
      </c>
      <c r="B153" s="21">
        <v>32</v>
      </c>
      <c r="C153" s="10" t="s">
        <v>133</v>
      </c>
      <c r="D153" s="9" t="s">
        <v>184</v>
      </c>
      <c r="E153" s="9" t="s">
        <v>144</v>
      </c>
      <c r="F153" s="6" t="s">
        <v>380</v>
      </c>
      <c r="G153" s="4">
        <v>5</v>
      </c>
      <c r="H153" s="77" t="s">
        <v>384</v>
      </c>
      <c r="I153" s="77"/>
      <c r="J153" s="9"/>
      <c r="K153" s="67">
        <v>7</v>
      </c>
      <c r="L153" s="21">
        <v>20.5</v>
      </c>
      <c r="M153" s="10" t="s">
        <v>692</v>
      </c>
      <c r="N153" s="9" t="s">
        <v>179</v>
      </c>
      <c r="O153" s="9" t="s">
        <v>185</v>
      </c>
      <c r="P153" s="71" t="s">
        <v>895</v>
      </c>
      <c r="Q153" s="67">
        <v>7</v>
      </c>
      <c r="R153" s="21">
        <v>28</v>
      </c>
      <c r="S153" s="10" t="s">
        <v>619</v>
      </c>
      <c r="T153" s="9" t="s">
        <v>2</v>
      </c>
      <c r="U153" s="9" t="s">
        <v>179</v>
      </c>
      <c r="V153" s="71" t="s">
        <v>929</v>
      </c>
      <c r="W153" s="67">
        <v>7</v>
      </c>
      <c r="X153" s="21">
        <v>30.5</v>
      </c>
      <c r="Y153" s="10" t="s">
        <v>892</v>
      </c>
      <c r="Z153" s="9" t="s">
        <v>182</v>
      </c>
      <c r="AA153" s="9" t="s">
        <v>1</v>
      </c>
      <c r="AB153" s="71" t="s">
        <v>175</v>
      </c>
    </row>
    <row r="154" spans="1:28" ht="13.9" customHeight="1" x14ac:dyDescent="0.2">
      <c r="A154" s="10">
        <v>7</v>
      </c>
      <c r="B154" s="21">
        <v>32</v>
      </c>
      <c r="C154" s="10" t="s">
        <v>437</v>
      </c>
      <c r="D154" s="9" t="s">
        <v>179</v>
      </c>
      <c r="E154" s="9" t="s">
        <v>20</v>
      </c>
      <c r="F154" s="6" t="s">
        <v>547</v>
      </c>
      <c r="G154" s="4">
        <v>5</v>
      </c>
      <c r="H154" s="77" t="s">
        <v>548</v>
      </c>
      <c r="I154" s="77"/>
      <c r="J154" s="9"/>
      <c r="K154" s="67">
        <v>7</v>
      </c>
      <c r="L154" s="56">
        <v>20.5</v>
      </c>
      <c r="M154" s="12" t="s">
        <v>1084</v>
      </c>
      <c r="N154" s="11" t="s">
        <v>2</v>
      </c>
      <c r="O154" s="11" t="s">
        <v>107</v>
      </c>
      <c r="P154" s="74" t="s">
        <v>1178</v>
      </c>
      <c r="Q154" s="67">
        <v>7</v>
      </c>
      <c r="R154" s="21">
        <v>28</v>
      </c>
      <c r="S154" s="10" t="s">
        <v>1034</v>
      </c>
      <c r="T154" s="9" t="s">
        <v>184</v>
      </c>
      <c r="U154" s="9" t="s">
        <v>2</v>
      </c>
      <c r="V154" s="71" t="s">
        <v>1058</v>
      </c>
      <c r="W154" s="67">
        <v>7</v>
      </c>
      <c r="X154" s="21">
        <v>30.5</v>
      </c>
      <c r="Y154" s="10" t="s">
        <v>983</v>
      </c>
      <c r="Z154" s="9" t="s">
        <v>135</v>
      </c>
      <c r="AA154" s="9" t="s">
        <v>184</v>
      </c>
      <c r="AB154" s="71" t="s">
        <v>987</v>
      </c>
    </row>
    <row r="155" spans="1:28" ht="13.9" customHeight="1" x14ac:dyDescent="0.2">
      <c r="A155" s="10">
        <v>9</v>
      </c>
      <c r="B155" s="21">
        <v>31</v>
      </c>
      <c r="C155" s="10" t="s">
        <v>502</v>
      </c>
      <c r="D155" s="9" t="s">
        <v>185</v>
      </c>
      <c r="E155" s="9" t="s">
        <v>542</v>
      </c>
      <c r="F155" s="6" t="s">
        <v>543</v>
      </c>
      <c r="G155" s="4">
        <v>5</v>
      </c>
      <c r="H155" s="77" t="s">
        <v>384</v>
      </c>
      <c r="I155" s="77"/>
      <c r="J155" s="9"/>
      <c r="K155" s="67">
        <v>9</v>
      </c>
      <c r="L155" s="21">
        <v>20</v>
      </c>
      <c r="M155" s="10" t="s">
        <v>881</v>
      </c>
      <c r="N155" s="9" t="s">
        <v>182</v>
      </c>
      <c r="O155" s="9" t="s">
        <v>183</v>
      </c>
      <c r="P155" s="71" t="s">
        <v>893</v>
      </c>
      <c r="Q155" s="67">
        <v>9</v>
      </c>
      <c r="R155" s="56">
        <v>27.5</v>
      </c>
      <c r="S155" s="12" t="s">
        <v>1034</v>
      </c>
      <c r="T155" s="11" t="s">
        <v>184</v>
      </c>
      <c r="U155" s="11" t="s">
        <v>185</v>
      </c>
      <c r="V155" s="74" t="s">
        <v>1182</v>
      </c>
      <c r="W155" s="67">
        <v>9</v>
      </c>
      <c r="X155" s="21">
        <v>28.5</v>
      </c>
      <c r="Y155" s="10" t="s">
        <v>804</v>
      </c>
      <c r="Z155" s="9" t="s">
        <v>135</v>
      </c>
      <c r="AA155" s="9" t="s">
        <v>180</v>
      </c>
      <c r="AB155" s="71" t="s">
        <v>389</v>
      </c>
    </row>
    <row r="156" spans="1:28" ht="13.9" customHeight="1" x14ac:dyDescent="0.2">
      <c r="A156" s="57">
        <v>10</v>
      </c>
      <c r="B156" s="21">
        <v>30.5</v>
      </c>
      <c r="C156" s="10" t="s">
        <v>167</v>
      </c>
      <c r="D156" s="9" t="s">
        <v>182</v>
      </c>
      <c r="E156" s="9" t="s">
        <v>17</v>
      </c>
      <c r="F156" s="6" t="s">
        <v>175</v>
      </c>
      <c r="G156" s="4">
        <v>5</v>
      </c>
      <c r="H156" s="81" t="s">
        <v>363</v>
      </c>
      <c r="I156" s="77" t="s">
        <v>199</v>
      </c>
      <c r="J156" s="9"/>
      <c r="K156" s="67">
        <v>9</v>
      </c>
      <c r="L156" s="21">
        <v>20</v>
      </c>
      <c r="M156" s="10" t="s">
        <v>752</v>
      </c>
      <c r="N156" s="9" t="s">
        <v>179</v>
      </c>
      <c r="O156" s="9" t="s">
        <v>908</v>
      </c>
      <c r="P156" s="71" t="s">
        <v>919</v>
      </c>
      <c r="Q156" s="67">
        <v>10</v>
      </c>
      <c r="R156" s="21">
        <v>27</v>
      </c>
      <c r="S156" s="10" t="s">
        <v>882</v>
      </c>
      <c r="T156" s="9" t="s">
        <v>1</v>
      </c>
      <c r="U156" s="9" t="s">
        <v>186</v>
      </c>
      <c r="V156" s="71" t="s">
        <v>946</v>
      </c>
      <c r="W156" s="67">
        <v>9</v>
      </c>
      <c r="X156" s="21">
        <v>28.5</v>
      </c>
      <c r="Y156" s="10" t="s">
        <v>692</v>
      </c>
      <c r="Z156" s="9" t="s">
        <v>179</v>
      </c>
      <c r="AA156" s="9" t="s">
        <v>185</v>
      </c>
      <c r="AB156" s="71" t="s">
        <v>543</v>
      </c>
    </row>
    <row r="157" spans="1:28" x14ac:dyDescent="0.2">
      <c r="A157" s="57">
        <v>10</v>
      </c>
      <c r="B157" s="21">
        <v>30.5</v>
      </c>
      <c r="C157" s="10" t="s">
        <v>983</v>
      </c>
      <c r="D157" s="9" t="s">
        <v>135</v>
      </c>
      <c r="E157" s="9" t="s">
        <v>193</v>
      </c>
      <c r="F157" s="6" t="s">
        <v>987</v>
      </c>
      <c r="G157" s="4">
        <v>5</v>
      </c>
      <c r="H157" s="77" t="s">
        <v>990</v>
      </c>
      <c r="I157" s="77" t="s">
        <v>195</v>
      </c>
      <c r="K157" s="67">
        <v>9</v>
      </c>
      <c r="L157" s="21">
        <v>20</v>
      </c>
      <c r="M157" s="10" t="s">
        <v>689</v>
      </c>
      <c r="N157" s="9" t="s">
        <v>184</v>
      </c>
      <c r="O157" s="9" t="s">
        <v>179</v>
      </c>
      <c r="P157" s="71" t="s">
        <v>352</v>
      </c>
      <c r="Q157" s="10">
        <v>10</v>
      </c>
      <c r="R157" s="21">
        <v>27</v>
      </c>
      <c r="S157" s="10" t="s">
        <v>439</v>
      </c>
      <c r="T157" s="9" t="s">
        <v>794</v>
      </c>
      <c r="U157" s="9" t="s">
        <v>181</v>
      </c>
      <c r="V157" s="13" t="s">
        <v>1057</v>
      </c>
      <c r="W157" s="67">
        <v>9</v>
      </c>
      <c r="X157" s="88">
        <v>28.5</v>
      </c>
      <c r="Y157" s="12" t="s">
        <v>1169</v>
      </c>
      <c r="Z157" s="11" t="s">
        <v>181</v>
      </c>
      <c r="AA157" s="11" t="s">
        <v>180</v>
      </c>
      <c r="AB157" s="74" t="s">
        <v>1271</v>
      </c>
    </row>
    <row r="158" spans="1:28" x14ac:dyDescent="0.2">
      <c r="A158" s="57"/>
      <c r="B158" s="21"/>
      <c r="C158" s="10"/>
      <c r="D158" s="9"/>
      <c r="E158" s="9"/>
      <c r="F158" s="6"/>
      <c r="G158" s="4"/>
      <c r="H158" s="77"/>
      <c r="I158" s="77"/>
      <c r="K158" s="67">
        <v>9</v>
      </c>
      <c r="L158" s="21">
        <v>20</v>
      </c>
      <c r="M158" s="10" t="s">
        <v>882</v>
      </c>
      <c r="N158" s="9" t="s">
        <v>1</v>
      </c>
      <c r="O158" s="9" t="s">
        <v>186</v>
      </c>
      <c r="P158" s="71" t="s">
        <v>900</v>
      </c>
      <c r="R158" s="21"/>
      <c r="S158" s="10"/>
      <c r="T158" s="9"/>
      <c r="U158" s="9"/>
      <c r="W158" s="67">
        <v>9</v>
      </c>
      <c r="X158" s="88">
        <v>28.5</v>
      </c>
      <c r="Y158" s="12" t="s">
        <v>1154</v>
      </c>
      <c r="Z158" s="11" t="s">
        <v>2</v>
      </c>
      <c r="AA158" s="11" t="s">
        <v>885</v>
      </c>
      <c r="AB158" s="74" t="s">
        <v>1289</v>
      </c>
    </row>
    <row r="159" spans="1:28" x14ac:dyDescent="0.2">
      <c r="B159" s="5" t="s">
        <v>288</v>
      </c>
      <c r="K159" s="67">
        <v>9</v>
      </c>
      <c r="L159" s="56">
        <v>20</v>
      </c>
      <c r="M159" s="12" t="s">
        <v>1034</v>
      </c>
      <c r="N159" s="11" t="s">
        <v>184</v>
      </c>
      <c r="O159" s="11" t="s">
        <v>186</v>
      </c>
      <c r="P159" s="74" t="s">
        <v>1176</v>
      </c>
    </row>
    <row r="161" spans="1:10" x14ac:dyDescent="0.2">
      <c r="A161" s="112" t="s">
        <v>813</v>
      </c>
      <c r="B161" s="112"/>
      <c r="C161" s="112"/>
      <c r="D161" s="112"/>
      <c r="E161" s="112"/>
      <c r="F161" s="112"/>
      <c r="G161" s="112"/>
      <c r="H161" s="112"/>
      <c r="I161" s="112"/>
      <c r="J161" s="112"/>
    </row>
    <row r="162" spans="1:10" x14ac:dyDescent="0.2">
      <c r="A162" s="112" t="s">
        <v>301</v>
      </c>
      <c r="B162" s="112"/>
      <c r="C162" s="112"/>
      <c r="D162" s="112"/>
      <c r="E162" s="112"/>
      <c r="F162" s="112"/>
      <c r="G162" s="112"/>
      <c r="H162" s="112"/>
      <c r="I162" s="112"/>
      <c r="J162" s="112"/>
    </row>
    <row r="163" spans="1:10" x14ac:dyDescent="0.2">
      <c r="B163" s="7" t="s">
        <v>1245</v>
      </c>
      <c r="D163" s="38" t="s">
        <v>225</v>
      </c>
      <c r="E163" s="38" t="s">
        <v>323</v>
      </c>
      <c r="F163" s="39" t="s">
        <v>312</v>
      </c>
      <c r="G163" s="39" t="s">
        <v>414</v>
      </c>
      <c r="H163" s="39" t="s">
        <v>325</v>
      </c>
      <c r="I163" s="80" t="s">
        <v>862</v>
      </c>
      <c r="J163" s="39" t="s">
        <v>836</v>
      </c>
    </row>
    <row r="164" spans="1:10" x14ac:dyDescent="0.2">
      <c r="B164" s="73" t="s">
        <v>775</v>
      </c>
    </row>
    <row r="165" spans="1:10" ht="13.9" customHeight="1" x14ac:dyDescent="0.2">
      <c r="A165" s="10">
        <v>1</v>
      </c>
      <c r="B165" s="51">
        <v>0.76900000000000002</v>
      </c>
      <c r="C165" s="10" t="s">
        <v>802</v>
      </c>
      <c r="D165" s="9" t="s">
        <v>135</v>
      </c>
      <c r="E165" s="9" t="s">
        <v>887</v>
      </c>
      <c r="F165" s="6" t="s">
        <v>880</v>
      </c>
      <c r="G165" s="4">
        <v>4</v>
      </c>
      <c r="H165" s="81" t="s">
        <v>363</v>
      </c>
      <c r="I165" s="77" t="s">
        <v>188</v>
      </c>
      <c r="J165" s="77" t="s">
        <v>970</v>
      </c>
    </row>
    <row r="166" spans="1:10" ht="13.9" customHeight="1" x14ac:dyDescent="0.2">
      <c r="A166" s="10">
        <v>2</v>
      </c>
      <c r="B166" s="51">
        <v>0.76900000000000002</v>
      </c>
      <c r="C166" s="10" t="s">
        <v>968</v>
      </c>
      <c r="D166" s="9" t="s">
        <v>1</v>
      </c>
      <c r="E166" s="9" t="s">
        <v>180</v>
      </c>
      <c r="F166" s="6" t="s">
        <v>959</v>
      </c>
      <c r="G166" s="4">
        <v>3</v>
      </c>
      <c r="H166" s="77" t="s">
        <v>548</v>
      </c>
      <c r="I166" s="77"/>
      <c r="J166" s="77" t="s">
        <v>822</v>
      </c>
    </row>
    <row r="167" spans="1:10" ht="13.9" customHeight="1" x14ac:dyDescent="0.2">
      <c r="A167" s="10">
        <v>3</v>
      </c>
      <c r="B167" s="51">
        <v>0.75</v>
      </c>
      <c r="C167" s="10" t="s">
        <v>379</v>
      </c>
      <c r="D167" s="9" t="s">
        <v>180</v>
      </c>
      <c r="E167" s="9" t="s">
        <v>135</v>
      </c>
      <c r="F167" s="6" t="s">
        <v>946</v>
      </c>
      <c r="G167" s="4">
        <v>3</v>
      </c>
      <c r="H167" s="77" t="s">
        <v>384</v>
      </c>
      <c r="I167" s="77"/>
      <c r="J167" s="77" t="s">
        <v>823</v>
      </c>
    </row>
    <row r="168" spans="1:10" ht="13.9" customHeight="1" x14ac:dyDescent="0.2">
      <c r="A168" s="10">
        <v>4</v>
      </c>
      <c r="B168" s="51">
        <v>0.72699999999999998</v>
      </c>
      <c r="C168" s="10" t="s">
        <v>804</v>
      </c>
      <c r="D168" s="9" t="s">
        <v>135</v>
      </c>
      <c r="E168" s="9" t="s">
        <v>180</v>
      </c>
      <c r="F168" s="6" t="s">
        <v>946</v>
      </c>
      <c r="G168" s="4">
        <v>3</v>
      </c>
      <c r="H168" s="77" t="s">
        <v>384</v>
      </c>
      <c r="I168" s="77"/>
      <c r="J168" s="77" t="s">
        <v>971</v>
      </c>
    </row>
    <row r="169" spans="1:10" ht="13.9" customHeight="1" x14ac:dyDescent="0.2">
      <c r="A169" s="10">
        <v>4</v>
      </c>
      <c r="B169" s="51">
        <v>0.72699999999999998</v>
      </c>
      <c r="C169" s="10" t="s">
        <v>920</v>
      </c>
      <c r="D169" s="9" t="s">
        <v>179</v>
      </c>
      <c r="E169" s="9" t="s">
        <v>908</v>
      </c>
      <c r="F169" s="6" t="s">
        <v>958</v>
      </c>
      <c r="G169" s="4">
        <v>3</v>
      </c>
      <c r="H169" s="81" t="s">
        <v>363</v>
      </c>
      <c r="I169" s="77" t="s">
        <v>395</v>
      </c>
      <c r="J169" s="77" t="s">
        <v>971</v>
      </c>
    </row>
    <row r="170" spans="1:10" ht="13.9" customHeight="1" x14ac:dyDescent="0.2">
      <c r="A170" s="10">
        <v>6</v>
      </c>
      <c r="B170" s="51">
        <v>0.7</v>
      </c>
      <c r="C170" s="10" t="s">
        <v>768</v>
      </c>
      <c r="D170" s="9" t="s">
        <v>179</v>
      </c>
      <c r="E170" s="9" t="s">
        <v>184</v>
      </c>
      <c r="F170" s="6" t="s">
        <v>999</v>
      </c>
      <c r="G170" s="4">
        <v>3</v>
      </c>
      <c r="H170" s="77" t="s">
        <v>384</v>
      </c>
      <c r="I170" s="77"/>
      <c r="J170" s="77" t="s">
        <v>972</v>
      </c>
    </row>
    <row r="171" spans="1:10" ht="13.9" customHeight="1" x14ac:dyDescent="0.2">
      <c r="A171" s="10">
        <v>6</v>
      </c>
      <c r="B171" s="51">
        <v>0.7</v>
      </c>
      <c r="C171" s="10" t="s">
        <v>1011</v>
      </c>
      <c r="D171" s="9" t="s">
        <v>179</v>
      </c>
      <c r="E171" s="9" t="s">
        <v>1</v>
      </c>
      <c r="F171" s="6" t="s">
        <v>1010</v>
      </c>
      <c r="G171" s="4">
        <v>4</v>
      </c>
      <c r="H171" s="77" t="s">
        <v>381</v>
      </c>
      <c r="I171" s="77" t="s">
        <v>190</v>
      </c>
      <c r="J171" s="77" t="s">
        <v>821</v>
      </c>
    </row>
    <row r="172" spans="1:10" ht="13.9" customHeight="1" x14ac:dyDescent="0.2">
      <c r="A172" s="10">
        <v>6</v>
      </c>
      <c r="B172" s="51">
        <v>0.7</v>
      </c>
      <c r="C172" s="10" t="s">
        <v>1098</v>
      </c>
      <c r="D172" s="9" t="s">
        <v>184</v>
      </c>
      <c r="E172" s="9" t="s">
        <v>794</v>
      </c>
      <c r="F172" s="6" t="s">
        <v>1118</v>
      </c>
      <c r="G172" s="4">
        <v>3</v>
      </c>
      <c r="H172" s="77" t="s">
        <v>448</v>
      </c>
      <c r="I172" s="77"/>
      <c r="J172" s="77" t="s">
        <v>821</v>
      </c>
    </row>
    <row r="173" spans="1:10" ht="13.9" customHeight="1" x14ac:dyDescent="0.2">
      <c r="A173" s="10">
        <v>6</v>
      </c>
      <c r="B173" s="51">
        <v>0.7</v>
      </c>
      <c r="C173" s="10" t="s">
        <v>1098</v>
      </c>
      <c r="D173" s="9" t="s">
        <v>184</v>
      </c>
      <c r="E173" s="9" t="s">
        <v>1131</v>
      </c>
      <c r="F173" s="6" t="s">
        <v>1130</v>
      </c>
      <c r="G173" s="4">
        <v>3</v>
      </c>
      <c r="H173" s="81" t="s">
        <v>363</v>
      </c>
      <c r="I173" s="77" t="s">
        <v>878</v>
      </c>
      <c r="J173" s="77" t="s">
        <v>821</v>
      </c>
    </row>
    <row r="174" spans="1:10" ht="13.9" customHeight="1" x14ac:dyDescent="0.2">
      <c r="A174" s="10">
        <v>10</v>
      </c>
      <c r="B174" s="59">
        <v>0.69199999999999995</v>
      </c>
      <c r="C174" s="12" t="s">
        <v>1046</v>
      </c>
      <c r="D174" s="11" t="s">
        <v>179</v>
      </c>
      <c r="E174" s="11" t="s">
        <v>181</v>
      </c>
      <c r="F174" s="41" t="s">
        <v>1176</v>
      </c>
      <c r="G174" s="14">
        <v>3</v>
      </c>
      <c r="H174" s="79" t="s">
        <v>384</v>
      </c>
      <c r="I174" s="79"/>
      <c r="J174" s="79" t="s">
        <v>1181</v>
      </c>
    </row>
    <row r="175" spans="1:10" ht="13.9" customHeight="1" x14ac:dyDescent="0.2"/>
    <row r="176" spans="1:10" x14ac:dyDescent="0.2">
      <c r="A176" s="112" t="s">
        <v>798</v>
      </c>
      <c r="B176" s="112"/>
      <c r="C176" s="112"/>
      <c r="D176" s="112"/>
      <c r="E176" s="112"/>
      <c r="F176" s="112"/>
      <c r="G176" s="112"/>
      <c r="H176" s="112"/>
      <c r="I176" s="112"/>
      <c r="J176" s="112"/>
    </row>
    <row r="177" spans="1:10" x14ac:dyDescent="0.2">
      <c r="A177" s="75"/>
      <c r="B177" s="7" t="s">
        <v>1245</v>
      </c>
      <c r="D177" s="38" t="s">
        <v>225</v>
      </c>
      <c r="E177" s="38" t="s">
        <v>323</v>
      </c>
      <c r="F177" s="39" t="s">
        <v>312</v>
      </c>
      <c r="G177" s="39"/>
      <c r="H177" s="39"/>
      <c r="I177" s="39"/>
      <c r="J177" s="39" t="s">
        <v>836</v>
      </c>
    </row>
    <row r="178" spans="1:10" x14ac:dyDescent="0.2">
      <c r="A178" s="10">
        <v>1</v>
      </c>
      <c r="B178" s="51">
        <v>0.76900000000000002</v>
      </c>
      <c r="C178" s="10" t="s">
        <v>968</v>
      </c>
      <c r="D178" s="9" t="s">
        <v>1</v>
      </c>
      <c r="E178" s="9" t="s">
        <v>180</v>
      </c>
      <c r="F178" s="6" t="s">
        <v>959</v>
      </c>
      <c r="J178" s="77" t="s">
        <v>822</v>
      </c>
    </row>
    <row r="179" spans="1:10" x14ac:dyDescent="0.2">
      <c r="A179" s="10">
        <v>2</v>
      </c>
      <c r="B179" s="51">
        <v>0.75</v>
      </c>
      <c r="C179" s="10" t="s">
        <v>379</v>
      </c>
      <c r="D179" s="9" t="s">
        <v>180</v>
      </c>
      <c r="E179" s="9" t="s">
        <v>135</v>
      </c>
      <c r="F179" s="6" t="s">
        <v>946</v>
      </c>
      <c r="G179" s="4"/>
      <c r="H179" s="4"/>
      <c r="I179" s="4"/>
      <c r="J179" s="77" t="s">
        <v>823</v>
      </c>
    </row>
    <row r="180" spans="1:10" x14ac:dyDescent="0.2">
      <c r="A180" s="10">
        <v>3</v>
      </c>
      <c r="B180" s="51">
        <v>0.72699999999999998</v>
      </c>
      <c r="C180" s="10" t="s">
        <v>804</v>
      </c>
      <c r="D180" s="9" t="s">
        <v>135</v>
      </c>
      <c r="E180" s="9" t="s">
        <v>180</v>
      </c>
      <c r="F180" s="6" t="s">
        <v>946</v>
      </c>
      <c r="G180" s="4"/>
      <c r="H180" s="4"/>
      <c r="I180" s="4"/>
      <c r="J180" s="77" t="s">
        <v>971</v>
      </c>
    </row>
    <row r="181" spans="1:10" x14ac:dyDescent="0.2">
      <c r="A181" s="10">
        <v>3</v>
      </c>
      <c r="B181" s="51">
        <v>0.72699999999999998</v>
      </c>
      <c r="C181" s="10" t="s">
        <v>969</v>
      </c>
      <c r="D181" s="9" t="s">
        <v>179</v>
      </c>
      <c r="E181" s="9" t="s">
        <v>908</v>
      </c>
      <c r="F181" s="6" t="s">
        <v>958</v>
      </c>
      <c r="G181" s="4"/>
      <c r="H181" s="4"/>
      <c r="I181" s="4"/>
      <c r="J181" s="77" t="s">
        <v>971</v>
      </c>
    </row>
    <row r="182" spans="1:10" x14ac:dyDescent="0.2">
      <c r="A182" s="10">
        <v>5</v>
      </c>
      <c r="B182" s="51">
        <v>0.7</v>
      </c>
      <c r="C182" s="10" t="s">
        <v>1098</v>
      </c>
      <c r="D182" s="9" t="s">
        <v>184</v>
      </c>
      <c r="E182" s="9" t="s">
        <v>794</v>
      </c>
      <c r="F182" s="6" t="s">
        <v>1118</v>
      </c>
      <c r="G182" s="4"/>
      <c r="H182" s="4"/>
      <c r="I182" s="4"/>
      <c r="J182" s="77" t="s">
        <v>821</v>
      </c>
    </row>
    <row r="183" spans="1:10" x14ac:dyDescent="0.2">
      <c r="A183" s="10">
        <v>5</v>
      </c>
      <c r="B183" s="51">
        <v>0.7</v>
      </c>
      <c r="C183" s="10" t="s">
        <v>1098</v>
      </c>
      <c r="D183" s="9" t="s">
        <v>184</v>
      </c>
      <c r="E183" s="9" t="s">
        <v>1131</v>
      </c>
      <c r="F183" s="6" t="s">
        <v>1130</v>
      </c>
      <c r="G183" s="4"/>
      <c r="H183" s="4"/>
      <c r="I183" s="4"/>
      <c r="J183" s="77" t="s">
        <v>821</v>
      </c>
    </row>
    <row r="184" spans="1:10" x14ac:dyDescent="0.2">
      <c r="A184" s="10">
        <v>5</v>
      </c>
      <c r="B184" s="51">
        <v>0.7</v>
      </c>
      <c r="C184" s="10" t="s">
        <v>768</v>
      </c>
      <c r="D184" s="9" t="s">
        <v>179</v>
      </c>
      <c r="E184" s="9" t="s">
        <v>184</v>
      </c>
      <c r="F184" s="6" t="s">
        <v>999</v>
      </c>
      <c r="G184" s="4"/>
      <c r="H184" s="4"/>
      <c r="I184" s="4"/>
      <c r="J184" s="77" t="s">
        <v>972</v>
      </c>
    </row>
    <row r="185" spans="1:10" x14ac:dyDescent="0.2">
      <c r="A185" s="10">
        <v>8</v>
      </c>
      <c r="B185" s="59">
        <v>0.69199999999999995</v>
      </c>
      <c r="C185" s="12" t="s">
        <v>1046</v>
      </c>
      <c r="D185" s="11" t="s">
        <v>179</v>
      </c>
      <c r="E185" s="11" t="s">
        <v>181</v>
      </c>
      <c r="F185" s="41" t="s">
        <v>1176</v>
      </c>
      <c r="G185" s="4"/>
      <c r="H185" s="77"/>
      <c r="I185" s="79"/>
      <c r="J185" s="79" t="s">
        <v>1181</v>
      </c>
    </row>
    <row r="186" spans="1:10" x14ac:dyDescent="0.2">
      <c r="A186" s="10">
        <v>9</v>
      </c>
      <c r="B186" s="51">
        <v>0.66700000000000004</v>
      </c>
      <c r="C186" s="10" t="s">
        <v>537</v>
      </c>
      <c r="D186" s="9" t="s">
        <v>186</v>
      </c>
      <c r="E186" s="9" t="s">
        <v>184</v>
      </c>
      <c r="F186" s="6" t="s">
        <v>1065</v>
      </c>
      <c r="J186" s="77" t="s">
        <v>826</v>
      </c>
    </row>
    <row r="187" spans="1:10" x14ac:dyDescent="0.2">
      <c r="A187" s="10">
        <v>9</v>
      </c>
      <c r="B187" s="51">
        <v>0.66700000000000004</v>
      </c>
      <c r="C187" s="10" t="s">
        <v>1117</v>
      </c>
      <c r="D187" s="9" t="s">
        <v>2</v>
      </c>
      <c r="E187" s="9" t="s">
        <v>107</v>
      </c>
      <c r="F187" s="6" t="s">
        <v>1116</v>
      </c>
      <c r="G187" s="4"/>
      <c r="H187" s="4"/>
      <c r="I187" s="4"/>
      <c r="J187" s="77" t="s">
        <v>827</v>
      </c>
    </row>
    <row r="188" spans="1:10" x14ac:dyDescent="0.2">
      <c r="A188" s="10">
        <v>9</v>
      </c>
      <c r="B188" s="51">
        <v>0.66700000000000004</v>
      </c>
      <c r="C188" s="10" t="s">
        <v>801</v>
      </c>
      <c r="D188" s="9" t="s">
        <v>180</v>
      </c>
      <c r="E188" s="9" t="s">
        <v>886</v>
      </c>
      <c r="F188" s="6" t="s">
        <v>871</v>
      </c>
      <c r="G188" s="4"/>
      <c r="H188" s="4"/>
      <c r="I188" s="4"/>
      <c r="J188" s="77" t="s">
        <v>825</v>
      </c>
    </row>
    <row r="189" spans="1:10" x14ac:dyDescent="0.2">
      <c r="A189" s="10">
        <v>9</v>
      </c>
      <c r="B189" s="51">
        <v>0.66700000000000004</v>
      </c>
      <c r="C189" s="10" t="s">
        <v>1120</v>
      </c>
      <c r="D189" s="9" t="s">
        <v>179</v>
      </c>
      <c r="E189" s="9" t="s">
        <v>2</v>
      </c>
      <c r="F189" s="6" t="s">
        <v>1119</v>
      </c>
      <c r="G189" s="4"/>
      <c r="H189" s="4"/>
      <c r="I189" s="4"/>
      <c r="J189" s="77" t="s">
        <v>825</v>
      </c>
    </row>
    <row r="190" spans="1:10" x14ac:dyDescent="0.2">
      <c r="A190" s="10">
        <v>9</v>
      </c>
      <c r="B190" s="51">
        <v>0.66700000000000004</v>
      </c>
      <c r="C190" s="10" t="s">
        <v>926</v>
      </c>
      <c r="D190" s="9" t="s">
        <v>179</v>
      </c>
      <c r="E190" s="9" t="s">
        <v>107</v>
      </c>
      <c r="F190" s="6" t="s">
        <v>354</v>
      </c>
      <c r="G190" s="4"/>
      <c r="H190" s="4"/>
      <c r="I190" s="4"/>
      <c r="J190" s="77" t="s">
        <v>973</v>
      </c>
    </row>
    <row r="191" spans="1:10" x14ac:dyDescent="0.2">
      <c r="A191" s="10">
        <v>9</v>
      </c>
      <c r="B191" s="51">
        <v>0.66700000000000004</v>
      </c>
      <c r="C191" s="10" t="s">
        <v>771</v>
      </c>
      <c r="D191" s="9" t="s">
        <v>2</v>
      </c>
      <c r="E191" s="9" t="s">
        <v>107</v>
      </c>
      <c r="F191" s="6" t="s">
        <v>946</v>
      </c>
      <c r="G191" s="4"/>
      <c r="H191" s="4"/>
      <c r="I191" s="4"/>
      <c r="J191" s="77" t="s">
        <v>973</v>
      </c>
    </row>
    <row r="193" spans="1:10" x14ac:dyDescent="0.2">
      <c r="A193" s="112" t="s">
        <v>799</v>
      </c>
      <c r="B193" s="112"/>
      <c r="C193" s="112"/>
      <c r="D193" s="112"/>
      <c r="E193" s="112"/>
      <c r="F193" s="112"/>
      <c r="G193" s="112"/>
      <c r="H193" s="112"/>
      <c r="I193" s="112"/>
      <c r="J193" s="112"/>
    </row>
    <row r="194" spans="1:10" x14ac:dyDescent="0.2">
      <c r="A194" s="75"/>
      <c r="B194" s="7" t="s">
        <v>1245</v>
      </c>
      <c r="D194" s="38" t="s">
        <v>225</v>
      </c>
      <c r="E194" s="38" t="s">
        <v>323</v>
      </c>
      <c r="F194" s="39" t="s">
        <v>312</v>
      </c>
      <c r="G194" s="39"/>
      <c r="H194" s="39"/>
      <c r="I194" s="39"/>
      <c r="J194" s="39" t="s">
        <v>836</v>
      </c>
    </row>
    <row r="195" spans="1:10" x14ac:dyDescent="0.2">
      <c r="A195" s="10">
        <v>1</v>
      </c>
      <c r="B195" s="51">
        <v>0.76900000000000002</v>
      </c>
      <c r="C195" s="10" t="s">
        <v>802</v>
      </c>
      <c r="D195" s="9" t="s">
        <v>135</v>
      </c>
      <c r="E195" s="9" t="s">
        <v>887</v>
      </c>
      <c r="F195" s="6" t="s">
        <v>880</v>
      </c>
      <c r="J195" s="77" t="s">
        <v>970</v>
      </c>
    </row>
    <row r="196" spans="1:10" x14ac:dyDescent="0.2">
      <c r="A196" s="10">
        <v>2</v>
      </c>
      <c r="B196" s="51">
        <v>0.7</v>
      </c>
      <c r="C196" s="10" t="s">
        <v>1011</v>
      </c>
      <c r="D196" s="9" t="s">
        <v>179</v>
      </c>
      <c r="E196" s="9" t="s">
        <v>1</v>
      </c>
      <c r="F196" s="6" t="s">
        <v>1010</v>
      </c>
      <c r="J196" s="77" t="s">
        <v>821</v>
      </c>
    </row>
    <row r="197" spans="1:10" x14ac:dyDescent="0.2">
      <c r="A197" s="10">
        <v>3</v>
      </c>
      <c r="B197" s="51">
        <v>0.66700000000000004</v>
      </c>
      <c r="C197" s="10" t="s">
        <v>699</v>
      </c>
      <c r="D197" s="9" t="s">
        <v>135</v>
      </c>
      <c r="E197" s="9" t="s">
        <v>2</v>
      </c>
      <c r="F197" s="6" t="s">
        <v>377</v>
      </c>
      <c r="J197" s="77" t="s">
        <v>827</v>
      </c>
    </row>
    <row r="198" spans="1:10" x14ac:dyDescent="0.2">
      <c r="A198" s="10">
        <v>3</v>
      </c>
      <c r="B198" s="87">
        <v>0.66700000000000004</v>
      </c>
      <c r="C198" s="12" t="s">
        <v>1120</v>
      </c>
      <c r="D198" s="11" t="s">
        <v>179</v>
      </c>
      <c r="E198" s="11" t="s">
        <v>1</v>
      </c>
      <c r="F198" s="41" t="s">
        <v>1292</v>
      </c>
      <c r="H198" s="77"/>
      <c r="I198" s="79"/>
      <c r="J198" s="79" t="s">
        <v>825</v>
      </c>
    </row>
    <row r="199" spans="1:10" x14ac:dyDescent="0.2">
      <c r="A199" s="10">
        <v>5</v>
      </c>
      <c r="B199" s="51">
        <v>0.64700000000000002</v>
      </c>
      <c r="C199" s="10" t="s">
        <v>715</v>
      </c>
      <c r="D199" s="9" t="s">
        <v>184</v>
      </c>
      <c r="E199" s="9" t="s">
        <v>180</v>
      </c>
      <c r="F199" s="6" t="s">
        <v>913</v>
      </c>
      <c r="G199" s="4"/>
      <c r="H199" s="4"/>
      <c r="I199" s="4"/>
      <c r="J199" s="77" t="s">
        <v>975</v>
      </c>
    </row>
    <row r="200" spans="1:10" x14ac:dyDescent="0.2">
      <c r="A200" s="10">
        <v>6</v>
      </c>
      <c r="B200" s="51">
        <v>0.64300000000000002</v>
      </c>
      <c r="C200" s="10" t="s">
        <v>998</v>
      </c>
      <c r="D200" s="9" t="s">
        <v>794</v>
      </c>
      <c r="E200" s="9" t="s">
        <v>183</v>
      </c>
      <c r="F200" s="6" t="s">
        <v>984</v>
      </c>
      <c r="J200" s="77" t="s">
        <v>974</v>
      </c>
    </row>
    <row r="201" spans="1:10" x14ac:dyDescent="0.2">
      <c r="A201" s="10">
        <v>6</v>
      </c>
      <c r="B201" s="51">
        <v>0.64300000000000002</v>
      </c>
      <c r="C201" s="10" t="s">
        <v>714</v>
      </c>
      <c r="D201" s="9" t="s">
        <v>1</v>
      </c>
      <c r="E201" s="9" t="s">
        <v>179</v>
      </c>
      <c r="F201" s="6" t="s">
        <v>444</v>
      </c>
      <c r="J201" s="77" t="s">
        <v>976</v>
      </c>
    </row>
    <row r="202" spans="1:10" x14ac:dyDescent="0.2">
      <c r="A202" s="10">
        <v>8</v>
      </c>
      <c r="B202" s="51">
        <v>0.63600000000000001</v>
      </c>
      <c r="C202" s="10" t="s">
        <v>802</v>
      </c>
      <c r="D202" s="9" t="s">
        <v>135</v>
      </c>
      <c r="E202" s="9" t="s">
        <v>2</v>
      </c>
      <c r="F202" s="6" t="s">
        <v>174</v>
      </c>
      <c r="J202" s="77" t="s">
        <v>977</v>
      </c>
    </row>
    <row r="203" spans="1:10" x14ac:dyDescent="0.2">
      <c r="A203" s="10">
        <v>8</v>
      </c>
      <c r="B203" s="51">
        <v>0.63600000000000001</v>
      </c>
      <c r="C203" s="10" t="s">
        <v>1066</v>
      </c>
      <c r="D203" s="9" t="s">
        <v>186</v>
      </c>
      <c r="E203" s="9" t="s">
        <v>184</v>
      </c>
      <c r="F203" s="6" t="s">
        <v>1064</v>
      </c>
      <c r="J203" s="77" t="s">
        <v>977</v>
      </c>
    </row>
    <row r="204" spans="1:10" x14ac:dyDescent="0.2">
      <c r="A204" s="10">
        <v>10</v>
      </c>
      <c r="B204" s="51">
        <v>0.63200000000000001</v>
      </c>
      <c r="C204" s="10" t="s">
        <v>947</v>
      </c>
      <c r="D204" s="9" t="s">
        <v>179</v>
      </c>
      <c r="E204" s="9" t="s">
        <v>185</v>
      </c>
      <c r="F204" s="6" t="s">
        <v>896</v>
      </c>
      <c r="J204" s="77" t="s">
        <v>978</v>
      </c>
    </row>
    <row r="205" spans="1:10" x14ac:dyDescent="0.2">
      <c r="A205" s="61"/>
    </row>
    <row r="206" spans="1:10" x14ac:dyDescent="0.2">
      <c r="A206" s="112" t="s">
        <v>800</v>
      </c>
      <c r="B206" s="112"/>
      <c r="C206" s="112"/>
      <c r="D206" s="112"/>
      <c r="E206" s="112"/>
      <c r="F206" s="112"/>
      <c r="G206" s="112"/>
      <c r="H206" s="112"/>
      <c r="I206" s="112"/>
      <c r="J206" s="112"/>
    </row>
    <row r="207" spans="1:10" x14ac:dyDescent="0.2">
      <c r="A207" s="75"/>
      <c r="B207" s="7" t="s">
        <v>1245</v>
      </c>
      <c r="D207" s="38" t="s">
        <v>225</v>
      </c>
      <c r="E207" s="38" t="s">
        <v>323</v>
      </c>
      <c r="F207" s="39" t="s">
        <v>312</v>
      </c>
      <c r="G207" s="39"/>
      <c r="H207" s="39"/>
      <c r="I207" s="39"/>
      <c r="J207" s="39" t="s">
        <v>836</v>
      </c>
    </row>
    <row r="208" spans="1:10" x14ac:dyDescent="0.2">
      <c r="A208" s="10">
        <v>1</v>
      </c>
      <c r="B208" s="51">
        <v>0.66700000000000004</v>
      </c>
      <c r="C208" s="10" t="s">
        <v>767</v>
      </c>
      <c r="D208" s="9" t="s">
        <v>179</v>
      </c>
      <c r="E208" s="9" t="s">
        <v>2</v>
      </c>
      <c r="F208" s="6" t="s">
        <v>337</v>
      </c>
      <c r="J208" s="77" t="s">
        <v>825</v>
      </c>
    </row>
    <row r="209" spans="1:10" x14ac:dyDescent="0.2">
      <c r="A209" s="10">
        <v>1</v>
      </c>
      <c r="B209" s="51">
        <v>0.66700000000000004</v>
      </c>
      <c r="C209" s="10" t="s">
        <v>581</v>
      </c>
      <c r="D209" s="9" t="s">
        <v>179</v>
      </c>
      <c r="E209" s="9" t="s">
        <v>180</v>
      </c>
      <c r="F209" s="6" t="s">
        <v>1000</v>
      </c>
      <c r="J209" s="77" t="s">
        <v>825</v>
      </c>
    </row>
    <row r="210" spans="1:10" x14ac:dyDescent="0.2">
      <c r="A210" s="10">
        <v>3</v>
      </c>
      <c r="B210" s="51">
        <v>0.61099999999999999</v>
      </c>
      <c r="C210" s="10" t="s">
        <v>801</v>
      </c>
      <c r="D210" s="9" t="s">
        <v>180</v>
      </c>
      <c r="E210" s="9" t="s">
        <v>179</v>
      </c>
      <c r="F210" s="6" t="s">
        <v>1000</v>
      </c>
      <c r="J210" s="77" t="s">
        <v>981</v>
      </c>
    </row>
    <row r="211" spans="1:10" x14ac:dyDescent="0.2">
      <c r="A211" s="10">
        <v>4</v>
      </c>
      <c r="B211" s="51">
        <v>0.6</v>
      </c>
      <c r="C211" s="10" t="s">
        <v>856</v>
      </c>
      <c r="D211" s="9" t="s">
        <v>184</v>
      </c>
      <c r="E211" s="9" t="s">
        <v>2</v>
      </c>
      <c r="F211" s="6" t="s">
        <v>1123</v>
      </c>
      <c r="G211" s="4"/>
      <c r="H211" s="4"/>
      <c r="I211" s="4"/>
      <c r="J211" s="77" t="s">
        <v>1124</v>
      </c>
    </row>
    <row r="212" spans="1:10" x14ac:dyDescent="0.2">
      <c r="A212" s="10">
        <v>4</v>
      </c>
      <c r="B212" s="59">
        <v>0.6</v>
      </c>
      <c r="C212" s="12" t="s">
        <v>1174</v>
      </c>
      <c r="D212" s="11" t="s">
        <v>180</v>
      </c>
      <c r="E212" s="11" t="s">
        <v>181</v>
      </c>
      <c r="F212" s="41" t="s">
        <v>1175</v>
      </c>
      <c r="G212" s="4"/>
      <c r="H212" s="77"/>
      <c r="I212" s="79"/>
      <c r="J212" s="79" t="s">
        <v>1124</v>
      </c>
    </row>
    <row r="213" spans="1:10" x14ac:dyDescent="0.2">
      <c r="A213" s="10">
        <v>6</v>
      </c>
      <c r="B213" s="87">
        <v>0.58799999999999997</v>
      </c>
      <c r="C213" s="12" t="s">
        <v>1283</v>
      </c>
      <c r="D213" s="11" t="s">
        <v>184</v>
      </c>
      <c r="E213" s="11" t="s">
        <v>107</v>
      </c>
      <c r="F213" s="41" t="s">
        <v>1282</v>
      </c>
      <c r="H213" s="77"/>
      <c r="I213" s="79"/>
      <c r="J213" s="79" t="s">
        <v>1284</v>
      </c>
    </row>
    <row r="214" spans="1:10" x14ac:dyDescent="0.2">
      <c r="A214" s="10">
        <v>7</v>
      </c>
      <c r="B214" s="51">
        <v>0.58299999999999996</v>
      </c>
      <c r="C214" s="10" t="s">
        <v>980</v>
      </c>
      <c r="D214" s="9" t="s">
        <v>107</v>
      </c>
      <c r="E214" s="9" t="s">
        <v>2</v>
      </c>
      <c r="F214" s="6" t="s">
        <v>389</v>
      </c>
      <c r="J214" s="77" t="s">
        <v>979</v>
      </c>
    </row>
    <row r="215" spans="1:10" x14ac:dyDescent="0.2">
      <c r="A215" s="10">
        <v>8</v>
      </c>
      <c r="B215" s="51">
        <v>0.57099999999999995</v>
      </c>
      <c r="C215" s="10" t="s">
        <v>988</v>
      </c>
      <c r="D215" s="9" t="s">
        <v>135</v>
      </c>
      <c r="E215" s="9" t="s">
        <v>184</v>
      </c>
      <c r="F215" s="6" t="s">
        <v>987</v>
      </c>
      <c r="J215" s="77" t="s">
        <v>1002</v>
      </c>
    </row>
    <row r="216" spans="1:10" x14ac:dyDescent="0.2">
      <c r="A216" s="10">
        <v>8</v>
      </c>
      <c r="B216" s="59">
        <v>0.57099999999999995</v>
      </c>
      <c r="C216" s="12" t="s">
        <v>1120</v>
      </c>
      <c r="D216" s="11" t="s">
        <v>179</v>
      </c>
      <c r="E216" s="11" t="s">
        <v>2</v>
      </c>
      <c r="F216" s="41" t="s">
        <v>1182</v>
      </c>
      <c r="G216" s="4"/>
      <c r="H216" s="77"/>
      <c r="I216" s="79"/>
      <c r="J216" s="79" t="s">
        <v>1185</v>
      </c>
    </row>
    <row r="217" spans="1:10" x14ac:dyDescent="0.2">
      <c r="A217" s="10">
        <v>9</v>
      </c>
      <c r="B217" s="51">
        <v>0.55600000000000005</v>
      </c>
      <c r="C217" s="10" t="s">
        <v>1001</v>
      </c>
      <c r="D217" s="9" t="s">
        <v>183</v>
      </c>
      <c r="E217" s="9" t="s">
        <v>180</v>
      </c>
      <c r="F217" s="6" t="s">
        <v>986</v>
      </c>
      <c r="J217" s="77" t="s">
        <v>1003</v>
      </c>
    </row>
    <row r="218" spans="1:10" x14ac:dyDescent="0.2">
      <c r="A218" s="10">
        <v>10</v>
      </c>
      <c r="B218" s="87">
        <v>0.54500000000000004</v>
      </c>
      <c r="C218" s="12" t="s">
        <v>1274</v>
      </c>
      <c r="D218" s="11" t="s">
        <v>180</v>
      </c>
      <c r="E218" s="11" t="s">
        <v>181</v>
      </c>
      <c r="F218" s="41" t="s">
        <v>1271</v>
      </c>
      <c r="H218" s="77"/>
      <c r="I218" s="79"/>
      <c r="J218" s="79" t="s">
        <v>1275</v>
      </c>
    </row>
    <row r="219" spans="1:10" x14ac:dyDescent="0.2">
      <c r="A219" s="10">
        <v>10</v>
      </c>
      <c r="B219" s="51">
        <v>0.54500000000000004</v>
      </c>
      <c r="C219" s="10" t="s">
        <v>703</v>
      </c>
      <c r="D219" s="9" t="s">
        <v>1</v>
      </c>
      <c r="E219" s="9" t="s">
        <v>887</v>
      </c>
      <c r="F219" s="6" t="s">
        <v>499</v>
      </c>
      <c r="J219" s="77" t="s">
        <v>982</v>
      </c>
    </row>
  </sheetData>
  <sortState xmlns:xlrd2="http://schemas.microsoft.com/office/spreadsheetml/2017/richdata2" ref="B195:J204">
    <sortCondition descending="1" ref="B195:B204"/>
  </sortState>
  <mergeCells count="9">
    <mergeCell ref="A206:J206"/>
    <mergeCell ref="A1:G1"/>
    <mergeCell ref="K1:P1"/>
    <mergeCell ref="Q1:V1"/>
    <mergeCell ref="W1:AB1"/>
    <mergeCell ref="A161:J161"/>
    <mergeCell ref="A162:J162"/>
    <mergeCell ref="A176:J176"/>
    <mergeCell ref="A193:J193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76"/>
  <sheetViews>
    <sheetView topLeftCell="A147" workbookViewId="0">
      <selection activeCell="A146" sqref="A146"/>
    </sheetView>
  </sheetViews>
  <sheetFormatPr defaultColWidth="9.140625" defaultRowHeight="12.75" x14ac:dyDescent="0.2"/>
  <cols>
    <col min="1" max="1" width="3" bestFit="1" customWidth="1"/>
    <col min="3" max="3" width="25.7109375" customWidth="1"/>
    <col min="4" max="4" width="5.42578125" bestFit="1" customWidth="1"/>
    <col min="5" max="5" width="9" customWidth="1"/>
  </cols>
  <sheetData>
    <row r="1" spans="1:6" ht="15.75" x14ac:dyDescent="0.25">
      <c r="B1" s="45"/>
      <c r="C1" s="43" t="s">
        <v>18</v>
      </c>
      <c r="D1" s="45"/>
      <c r="E1" s="10"/>
    </row>
    <row r="2" spans="1:6" x14ac:dyDescent="0.2">
      <c r="B2" s="46"/>
      <c r="C2" s="22" t="s">
        <v>1286</v>
      </c>
      <c r="D2" s="46"/>
      <c r="E2" s="10"/>
    </row>
    <row r="3" spans="1:6" x14ac:dyDescent="0.2">
      <c r="A3" s="1"/>
      <c r="B3" s="1"/>
      <c r="C3" s="1"/>
      <c r="D3" s="6"/>
      <c r="E3" s="13"/>
    </row>
    <row r="4" spans="1:6" x14ac:dyDescent="0.2">
      <c r="A4" s="102" t="s">
        <v>396</v>
      </c>
      <c r="B4" s="103"/>
      <c r="C4" s="103"/>
      <c r="D4" s="103"/>
      <c r="E4" s="104"/>
    </row>
    <row r="5" spans="1:6" x14ac:dyDescent="0.2">
      <c r="A5" s="10"/>
      <c r="B5" s="1"/>
      <c r="C5" s="1"/>
      <c r="D5" s="1"/>
      <c r="E5" s="6"/>
    </row>
    <row r="6" spans="1:6" x14ac:dyDescent="0.2">
      <c r="A6" s="10"/>
      <c r="B6" s="7" t="s">
        <v>19</v>
      </c>
      <c r="C6" s="1"/>
      <c r="D6" s="12" t="s">
        <v>225</v>
      </c>
      <c r="E6" s="14" t="s">
        <v>302</v>
      </c>
      <c r="F6" s="14" t="s">
        <v>28</v>
      </c>
    </row>
    <row r="7" spans="1:6" x14ac:dyDescent="0.2">
      <c r="A7" s="10">
        <v>1</v>
      </c>
      <c r="B7" s="4">
        <v>158</v>
      </c>
      <c r="C7" s="1" t="s">
        <v>437</v>
      </c>
      <c r="D7" s="1" t="s">
        <v>179</v>
      </c>
      <c r="E7" s="2" t="s">
        <v>512</v>
      </c>
      <c r="F7" s="4">
        <v>7</v>
      </c>
    </row>
    <row r="8" spans="1:6" x14ac:dyDescent="0.2">
      <c r="A8" s="10">
        <v>2</v>
      </c>
      <c r="B8" s="4">
        <v>105</v>
      </c>
      <c r="C8" s="1" t="s">
        <v>1070</v>
      </c>
      <c r="D8" s="1" t="s">
        <v>184</v>
      </c>
      <c r="E8" s="2" t="s">
        <v>1018</v>
      </c>
      <c r="F8" s="4">
        <v>5</v>
      </c>
    </row>
    <row r="9" spans="1:6" x14ac:dyDescent="0.2">
      <c r="A9" s="10">
        <v>3</v>
      </c>
      <c r="B9" s="4">
        <v>99</v>
      </c>
      <c r="C9" s="1" t="s">
        <v>437</v>
      </c>
      <c r="D9" s="1" t="s">
        <v>179</v>
      </c>
      <c r="E9" s="2" t="s">
        <v>554</v>
      </c>
      <c r="F9" s="4">
        <v>7</v>
      </c>
    </row>
    <row r="10" spans="1:6" x14ac:dyDescent="0.2">
      <c r="A10" s="10">
        <v>4</v>
      </c>
      <c r="B10" s="4">
        <v>90</v>
      </c>
      <c r="C10" s="1" t="s">
        <v>450</v>
      </c>
      <c r="D10" s="1" t="s">
        <v>1</v>
      </c>
      <c r="E10" s="2" t="s">
        <v>512</v>
      </c>
      <c r="F10" s="4">
        <v>6</v>
      </c>
    </row>
    <row r="11" spans="1:6" x14ac:dyDescent="0.2">
      <c r="A11" s="10">
        <v>5</v>
      </c>
      <c r="B11" s="54">
        <v>85</v>
      </c>
      <c r="C11" s="5" t="s">
        <v>1186</v>
      </c>
      <c r="D11" s="5" t="s">
        <v>185</v>
      </c>
      <c r="E11" s="8" t="s">
        <v>1160</v>
      </c>
      <c r="F11" s="14">
        <v>8</v>
      </c>
    </row>
    <row r="12" spans="1:6" x14ac:dyDescent="0.2">
      <c r="A12" s="10">
        <v>6</v>
      </c>
      <c r="B12" s="4">
        <v>84</v>
      </c>
      <c r="C12" s="1" t="s">
        <v>437</v>
      </c>
      <c r="D12" s="1" t="s">
        <v>179</v>
      </c>
      <c r="E12" s="2" t="s">
        <v>455</v>
      </c>
      <c r="F12" s="4">
        <v>5</v>
      </c>
    </row>
    <row r="13" spans="1:6" x14ac:dyDescent="0.2">
      <c r="A13" s="10">
        <v>7</v>
      </c>
      <c r="B13" s="4">
        <v>83</v>
      </c>
      <c r="C13" s="1" t="s">
        <v>436</v>
      </c>
      <c r="D13" s="1" t="s">
        <v>2</v>
      </c>
      <c r="E13" s="2" t="s">
        <v>455</v>
      </c>
      <c r="F13" s="4">
        <v>4</v>
      </c>
    </row>
    <row r="14" spans="1:6" x14ac:dyDescent="0.2">
      <c r="A14" s="10">
        <v>7</v>
      </c>
      <c r="B14" s="4">
        <v>83</v>
      </c>
      <c r="C14" s="1" t="s">
        <v>983</v>
      </c>
      <c r="D14" s="1" t="s">
        <v>135</v>
      </c>
      <c r="E14" s="2" t="s">
        <v>554</v>
      </c>
      <c r="F14" s="4">
        <v>5</v>
      </c>
    </row>
    <row r="15" spans="1:6" x14ac:dyDescent="0.2">
      <c r="A15" s="10">
        <v>9</v>
      </c>
      <c r="B15" s="4">
        <v>82</v>
      </c>
      <c r="C15" s="1" t="s">
        <v>292</v>
      </c>
      <c r="D15" s="1" t="s">
        <v>180</v>
      </c>
      <c r="E15" s="2" t="s">
        <v>403</v>
      </c>
      <c r="F15" s="4">
        <v>5</v>
      </c>
    </row>
    <row r="16" spans="1:6" x14ac:dyDescent="0.2">
      <c r="A16" s="10">
        <v>10</v>
      </c>
      <c r="B16" s="4">
        <v>79</v>
      </c>
      <c r="C16" s="1" t="s">
        <v>489</v>
      </c>
      <c r="D16" s="1" t="s">
        <v>179</v>
      </c>
      <c r="E16" s="2" t="s">
        <v>512</v>
      </c>
      <c r="F16" s="4">
        <v>7</v>
      </c>
    </row>
    <row r="17" spans="1:9" x14ac:dyDescent="0.2">
      <c r="A17" s="10"/>
      <c r="B17" s="2"/>
      <c r="C17" s="1"/>
      <c r="D17" s="1"/>
      <c r="E17" s="2"/>
    </row>
    <row r="18" spans="1:9" x14ac:dyDescent="0.2">
      <c r="A18" s="10"/>
      <c r="B18" s="7" t="s">
        <v>9</v>
      </c>
      <c r="C18" s="1"/>
      <c r="D18" s="12" t="s">
        <v>225</v>
      </c>
      <c r="E18" s="14" t="s">
        <v>302</v>
      </c>
      <c r="F18" s="14" t="s">
        <v>28</v>
      </c>
      <c r="G18" s="8" t="s">
        <v>207</v>
      </c>
      <c r="H18" s="8" t="s">
        <v>206</v>
      </c>
    </row>
    <row r="19" spans="1:9" x14ac:dyDescent="0.2">
      <c r="A19" s="10">
        <v>1</v>
      </c>
      <c r="B19" s="48">
        <f t="shared" ref="B19:B30" si="0">G19/H19</f>
        <v>6.125</v>
      </c>
      <c r="C19" s="1" t="s">
        <v>133</v>
      </c>
      <c r="D19" s="1" t="s">
        <v>184</v>
      </c>
      <c r="E19" s="2" t="s">
        <v>291</v>
      </c>
      <c r="F19" s="47">
        <v>2</v>
      </c>
      <c r="G19" s="4">
        <v>49</v>
      </c>
      <c r="H19" s="4">
        <v>8</v>
      </c>
    </row>
    <row r="20" spans="1:9" x14ac:dyDescent="0.2">
      <c r="A20" s="10">
        <v>2</v>
      </c>
      <c r="B20" s="48">
        <f t="shared" si="0"/>
        <v>5.4482758620689653</v>
      </c>
      <c r="C20" s="1" t="s">
        <v>437</v>
      </c>
      <c r="D20" s="1" t="s">
        <v>179</v>
      </c>
      <c r="E20" s="2" t="s">
        <v>512</v>
      </c>
      <c r="F20" s="47">
        <v>7</v>
      </c>
      <c r="G20" s="4">
        <v>158</v>
      </c>
      <c r="H20" s="4">
        <v>29</v>
      </c>
    </row>
    <row r="21" spans="1:9" x14ac:dyDescent="0.2">
      <c r="A21" s="10">
        <v>3</v>
      </c>
      <c r="B21" s="58">
        <f t="shared" si="0"/>
        <v>5.3571428571428568</v>
      </c>
      <c r="C21" s="5" t="s">
        <v>1070</v>
      </c>
      <c r="D21" s="5" t="s">
        <v>184</v>
      </c>
      <c r="E21" s="8" t="s">
        <v>1160</v>
      </c>
      <c r="F21" s="49">
        <v>4</v>
      </c>
      <c r="G21" s="14">
        <v>75</v>
      </c>
      <c r="H21" s="14">
        <v>14</v>
      </c>
    </row>
    <row r="22" spans="1:9" x14ac:dyDescent="0.2">
      <c r="A22" s="10">
        <v>4</v>
      </c>
      <c r="B22" s="89">
        <f t="shared" si="0"/>
        <v>5.166666666666667</v>
      </c>
      <c r="C22" s="5" t="s">
        <v>1070</v>
      </c>
      <c r="D22" s="5" t="s">
        <v>184</v>
      </c>
      <c r="E22" s="8" t="s">
        <v>1207</v>
      </c>
      <c r="F22" s="49">
        <v>3</v>
      </c>
      <c r="G22" s="14">
        <v>62</v>
      </c>
      <c r="H22" s="14">
        <v>12</v>
      </c>
    </row>
    <row r="23" spans="1:9" x14ac:dyDescent="0.2">
      <c r="A23" s="10">
        <v>5</v>
      </c>
      <c r="B23" s="48">
        <f t="shared" si="0"/>
        <v>5.083333333333333</v>
      </c>
      <c r="C23" s="1" t="s">
        <v>609</v>
      </c>
      <c r="D23" s="1" t="s">
        <v>794</v>
      </c>
      <c r="E23" s="2" t="s">
        <v>1018</v>
      </c>
      <c r="F23" s="47">
        <v>3</v>
      </c>
      <c r="G23" s="4">
        <v>61</v>
      </c>
      <c r="H23" s="4">
        <v>12</v>
      </c>
    </row>
    <row r="24" spans="1:9" x14ac:dyDescent="0.2">
      <c r="A24" s="10">
        <v>6</v>
      </c>
      <c r="B24" s="48">
        <f t="shared" si="0"/>
        <v>5</v>
      </c>
      <c r="C24" s="1" t="s">
        <v>133</v>
      </c>
      <c r="D24" s="1" t="s">
        <v>184</v>
      </c>
      <c r="E24" s="2" t="s">
        <v>136</v>
      </c>
      <c r="F24" s="47">
        <v>2</v>
      </c>
      <c r="G24" s="4">
        <v>30</v>
      </c>
      <c r="H24" s="4">
        <v>6</v>
      </c>
    </row>
    <row r="25" spans="1:9" x14ac:dyDescent="0.2">
      <c r="A25" s="10">
        <v>6</v>
      </c>
      <c r="B25" s="48">
        <f t="shared" si="0"/>
        <v>5</v>
      </c>
      <c r="C25" s="1" t="s">
        <v>1070</v>
      </c>
      <c r="D25" s="1" t="s">
        <v>184</v>
      </c>
      <c r="E25" s="2" t="s">
        <v>1018</v>
      </c>
      <c r="F25" s="47">
        <v>5</v>
      </c>
      <c r="G25" s="4">
        <v>105</v>
      </c>
      <c r="H25" s="4">
        <v>21</v>
      </c>
    </row>
    <row r="26" spans="1:9" x14ac:dyDescent="0.2">
      <c r="A26" s="10">
        <v>8</v>
      </c>
      <c r="B26" s="48">
        <f t="shared" si="0"/>
        <v>4.9285714285714288</v>
      </c>
      <c r="C26" s="1" t="s">
        <v>170</v>
      </c>
      <c r="D26" s="1" t="s">
        <v>1</v>
      </c>
      <c r="E26" s="2" t="s">
        <v>385</v>
      </c>
      <c r="F26" s="47">
        <v>4</v>
      </c>
      <c r="G26" s="4">
        <v>69</v>
      </c>
      <c r="H26" s="4">
        <v>14</v>
      </c>
    </row>
    <row r="27" spans="1:9" x14ac:dyDescent="0.2">
      <c r="A27" s="10">
        <v>9</v>
      </c>
      <c r="B27" s="48">
        <f t="shared" si="0"/>
        <v>4.6111111111111107</v>
      </c>
      <c r="C27" s="1" t="s">
        <v>436</v>
      </c>
      <c r="D27" s="1" t="s">
        <v>2</v>
      </c>
      <c r="E27" s="2" t="s">
        <v>455</v>
      </c>
      <c r="F27" s="47">
        <v>4</v>
      </c>
      <c r="G27" s="4">
        <v>83</v>
      </c>
      <c r="H27" s="4">
        <v>18</v>
      </c>
    </row>
    <row r="28" spans="1:9" x14ac:dyDescent="0.2">
      <c r="A28" s="10">
        <v>10</v>
      </c>
      <c r="B28" s="89">
        <f t="shared" si="0"/>
        <v>4.5</v>
      </c>
      <c r="C28" s="5" t="s">
        <v>1125</v>
      </c>
      <c r="D28" s="5" t="s">
        <v>179</v>
      </c>
      <c r="E28" s="8" t="s">
        <v>1207</v>
      </c>
      <c r="F28" s="49">
        <v>4</v>
      </c>
      <c r="G28" s="14">
        <v>63</v>
      </c>
      <c r="H28" s="14">
        <v>14</v>
      </c>
    </row>
    <row r="29" spans="1:9" x14ac:dyDescent="0.2">
      <c r="A29" s="10"/>
      <c r="B29" s="48">
        <f t="shared" si="0"/>
        <v>4.333333333333333</v>
      </c>
      <c r="C29" s="1" t="s">
        <v>1071</v>
      </c>
      <c r="D29" s="1" t="s">
        <v>135</v>
      </c>
      <c r="E29" s="2" t="s">
        <v>1018</v>
      </c>
      <c r="F29" s="47">
        <v>2</v>
      </c>
      <c r="G29" s="4">
        <v>26</v>
      </c>
      <c r="H29" s="4">
        <v>6</v>
      </c>
    </row>
    <row r="30" spans="1:9" x14ac:dyDescent="0.2">
      <c r="A30" s="10"/>
      <c r="B30" s="58">
        <f t="shared" si="0"/>
        <v>4.333333333333333</v>
      </c>
      <c r="C30" s="5" t="s">
        <v>1084</v>
      </c>
      <c r="D30" s="5" t="s">
        <v>2</v>
      </c>
      <c r="E30" s="8" t="s">
        <v>1160</v>
      </c>
      <c r="F30" s="49">
        <v>4</v>
      </c>
      <c r="G30" s="14">
        <v>52</v>
      </c>
      <c r="H30" s="14">
        <v>12</v>
      </c>
    </row>
    <row r="31" spans="1:9" x14ac:dyDescent="0.2">
      <c r="A31" s="10"/>
      <c r="B31" s="2"/>
      <c r="C31" s="1"/>
      <c r="D31" s="1"/>
      <c r="E31" s="2"/>
      <c r="F31" s="47"/>
      <c r="G31" s="4"/>
      <c r="H31" s="4"/>
      <c r="I31" s="47"/>
    </row>
    <row r="32" spans="1:9" x14ac:dyDescent="0.2">
      <c r="A32" s="10"/>
      <c r="B32" s="7" t="s">
        <v>21</v>
      </c>
      <c r="C32" s="1"/>
      <c r="D32" s="12" t="s">
        <v>225</v>
      </c>
      <c r="E32" s="14" t="s">
        <v>302</v>
      </c>
      <c r="F32" s="49" t="s">
        <v>28</v>
      </c>
      <c r="G32" s="10"/>
      <c r="H32" s="10"/>
    </row>
    <row r="33" spans="1:8" ht="13.9" customHeight="1" x14ac:dyDescent="0.2">
      <c r="A33" s="10">
        <v>1</v>
      </c>
      <c r="B33" s="4">
        <v>329</v>
      </c>
      <c r="C33" s="1" t="s">
        <v>535</v>
      </c>
      <c r="D33" s="1" t="s">
        <v>179</v>
      </c>
      <c r="E33" s="2" t="s">
        <v>512</v>
      </c>
      <c r="F33" s="4">
        <v>7</v>
      </c>
      <c r="G33" s="10"/>
      <c r="H33" s="10"/>
    </row>
    <row r="34" spans="1:8" ht="13.9" customHeight="1" x14ac:dyDescent="0.2">
      <c r="A34" s="10">
        <v>2</v>
      </c>
      <c r="B34" s="54">
        <v>274</v>
      </c>
      <c r="C34" s="5" t="s">
        <v>1187</v>
      </c>
      <c r="D34" s="5" t="s">
        <v>185</v>
      </c>
      <c r="E34" s="8" t="s">
        <v>1160</v>
      </c>
      <c r="F34" s="14">
        <v>8</v>
      </c>
      <c r="G34" s="10"/>
      <c r="H34" s="10"/>
    </row>
    <row r="35" spans="1:8" ht="13.9" customHeight="1" x14ac:dyDescent="0.2">
      <c r="A35" s="10">
        <v>3</v>
      </c>
      <c r="B35" s="4">
        <v>266</v>
      </c>
      <c r="C35" s="1" t="s">
        <v>1009</v>
      </c>
      <c r="D35" s="1" t="s">
        <v>179</v>
      </c>
      <c r="E35" s="2" t="s">
        <v>554</v>
      </c>
      <c r="F35" s="4">
        <v>7</v>
      </c>
      <c r="G35" s="10"/>
      <c r="H35" s="10"/>
    </row>
    <row r="36" spans="1:8" ht="13.9" customHeight="1" x14ac:dyDescent="0.2">
      <c r="A36" s="10">
        <v>4</v>
      </c>
      <c r="B36" s="4">
        <v>260</v>
      </c>
      <c r="C36" s="1" t="s">
        <v>485</v>
      </c>
      <c r="D36" s="1" t="s">
        <v>186</v>
      </c>
      <c r="E36" s="2" t="s">
        <v>512</v>
      </c>
      <c r="F36" s="4">
        <v>7</v>
      </c>
      <c r="G36" s="10"/>
      <c r="H36" s="10"/>
    </row>
    <row r="37" spans="1:8" ht="13.9" customHeight="1" x14ac:dyDescent="0.2">
      <c r="A37" s="10">
        <v>5</v>
      </c>
      <c r="B37" s="4">
        <v>234</v>
      </c>
      <c r="C37" s="1" t="s">
        <v>991</v>
      </c>
      <c r="D37" s="1" t="s">
        <v>2</v>
      </c>
      <c r="E37" s="2" t="s">
        <v>554</v>
      </c>
      <c r="F37" s="4">
        <v>7</v>
      </c>
      <c r="G37" s="10"/>
      <c r="H37" s="10"/>
    </row>
    <row r="38" spans="1:8" ht="13.9" customHeight="1" x14ac:dyDescent="0.2">
      <c r="A38" s="10">
        <v>6</v>
      </c>
      <c r="B38" s="4">
        <v>233</v>
      </c>
      <c r="C38" s="1" t="s">
        <v>1072</v>
      </c>
      <c r="D38" s="1" t="s">
        <v>184</v>
      </c>
      <c r="E38" s="2" t="s">
        <v>1018</v>
      </c>
      <c r="F38" s="4">
        <v>5</v>
      </c>
      <c r="G38" s="10"/>
      <c r="H38" s="10"/>
    </row>
    <row r="39" spans="1:8" ht="13.9" customHeight="1" x14ac:dyDescent="0.2">
      <c r="A39" s="10">
        <v>7</v>
      </c>
      <c r="B39" s="4">
        <v>216</v>
      </c>
      <c r="C39" s="1" t="s">
        <v>485</v>
      </c>
      <c r="D39" s="1" t="s">
        <v>186</v>
      </c>
      <c r="E39" s="2" t="s">
        <v>554</v>
      </c>
      <c r="F39" s="4">
        <v>6</v>
      </c>
      <c r="G39" s="10"/>
      <c r="H39" s="10"/>
    </row>
    <row r="40" spans="1:8" ht="13.9" customHeight="1" x14ac:dyDescent="0.2">
      <c r="A40" s="10">
        <v>8</v>
      </c>
      <c r="B40" s="4">
        <v>209</v>
      </c>
      <c r="C40" s="1" t="s">
        <v>61</v>
      </c>
      <c r="D40" s="1" t="s">
        <v>2</v>
      </c>
      <c r="E40" s="2" t="s">
        <v>7</v>
      </c>
      <c r="F40" s="4">
        <v>4</v>
      </c>
      <c r="G40" s="10"/>
      <c r="H40" s="10"/>
    </row>
    <row r="41" spans="1:8" ht="13.9" customHeight="1" x14ac:dyDescent="0.2">
      <c r="A41" s="10">
        <v>9</v>
      </c>
      <c r="B41" s="4">
        <v>204</v>
      </c>
      <c r="C41" s="1" t="s">
        <v>1012</v>
      </c>
      <c r="D41" s="1" t="s">
        <v>1</v>
      </c>
      <c r="E41" s="2" t="s">
        <v>554</v>
      </c>
      <c r="F41" s="4">
        <v>7</v>
      </c>
      <c r="G41" s="10"/>
      <c r="H41" s="10"/>
    </row>
    <row r="42" spans="1:8" ht="13.9" customHeight="1" x14ac:dyDescent="0.2">
      <c r="A42" s="10">
        <v>10</v>
      </c>
      <c r="B42" s="4">
        <v>202</v>
      </c>
      <c r="C42" s="1" t="s">
        <v>1072</v>
      </c>
      <c r="D42" s="1" t="s">
        <v>184</v>
      </c>
      <c r="E42" s="2" t="s">
        <v>1103</v>
      </c>
      <c r="F42" s="4">
        <v>5</v>
      </c>
      <c r="G42" s="10"/>
      <c r="H42" s="10"/>
    </row>
    <row r="43" spans="1:8" x14ac:dyDescent="0.2">
      <c r="A43" s="10"/>
      <c r="B43" s="4"/>
      <c r="C43" s="1"/>
      <c r="D43" s="1"/>
      <c r="E43" s="2"/>
      <c r="F43" s="50"/>
      <c r="G43" s="10"/>
      <c r="H43" s="10"/>
    </row>
    <row r="44" spans="1:8" x14ac:dyDescent="0.2">
      <c r="A44" s="10"/>
      <c r="B44" s="5" t="s">
        <v>348</v>
      </c>
      <c r="C44" s="1"/>
      <c r="D44" s="1"/>
      <c r="E44" s="2"/>
      <c r="F44" s="50"/>
      <c r="G44" s="10"/>
      <c r="H44" s="10"/>
    </row>
    <row r="45" spans="1:8" x14ac:dyDescent="0.2">
      <c r="A45" s="10"/>
      <c r="B45" s="2"/>
      <c r="C45" s="1"/>
      <c r="D45" s="1"/>
      <c r="E45" s="2"/>
      <c r="F45" s="50"/>
      <c r="G45" s="10"/>
      <c r="H45" s="10"/>
    </row>
    <row r="46" spans="1:8" x14ac:dyDescent="0.2">
      <c r="A46" s="10"/>
      <c r="B46" s="7" t="s">
        <v>11</v>
      </c>
      <c r="C46" s="1"/>
      <c r="D46" s="12" t="s">
        <v>225</v>
      </c>
      <c r="E46" s="14" t="s">
        <v>302</v>
      </c>
      <c r="F46" s="49" t="s">
        <v>28</v>
      </c>
      <c r="G46" s="8" t="s">
        <v>212</v>
      </c>
      <c r="H46" s="8" t="s">
        <v>206</v>
      </c>
    </row>
    <row r="47" spans="1:8" x14ac:dyDescent="0.2">
      <c r="A47" s="10">
        <v>1</v>
      </c>
      <c r="B47" s="48">
        <f t="shared" ref="B47:B56" si="1">G47/H47</f>
        <v>11.833333333333334</v>
      </c>
      <c r="C47" s="1" t="s">
        <v>1073</v>
      </c>
      <c r="D47" s="1" t="s">
        <v>135</v>
      </c>
      <c r="E47" s="2" t="s">
        <v>1018</v>
      </c>
      <c r="F47" s="47">
        <v>2</v>
      </c>
      <c r="G47" s="4">
        <v>71</v>
      </c>
      <c r="H47" s="4">
        <v>6</v>
      </c>
    </row>
    <row r="48" spans="1:8" x14ac:dyDescent="0.2">
      <c r="A48" s="10">
        <v>2</v>
      </c>
      <c r="B48" s="48">
        <f t="shared" si="1"/>
        <v>11.625</v>
      </c>
      <c r="C48" s="1" t="s">
        <v>100</v>
      </c>
      <c r="D48" s="1" t="s">
        <v>180</v>
      </c>
      <c r="E48" s="2" t="s">
        <v>7</v>
      </c>
      <c r="F48" s="47">
        <v>2</v>
      </c>
      <c r="G48" s="4">
        <v>93</v>
      </c>
      <c r="H48" s="4">
        <v>8</v>
      </c>
    </row>
    <row r="49" spans="1:8" x14ac:dyDescent="0.2">
      <c r="A49" s="10">
        <v>3</v>
      </c>
      <c r="B49" s="48">
        <f t="shared" si="1"/>
        <v>11.611111111111111</v>
      </c>
      <c r="C49" s="1" t="s">
        <v>61</v>
      </c>
      <c r="D49" s="1" t="s">
        <v>2</v>
      </c>
      <c r="E49" s="2" t="s">
        <v>7</v>
      </c>
      <c r="F49" s="47">
        <v>4</v>
      </c>
      <c r="G49" s="4">
        <v>209</v>
      </c>
      <c r="H49" s="4">
        <v>18</v>
      </c>
    </row>
    <row r="50" spans="1:8" x14ac:dyDescent="0.2">
      <c r="A50" s="10">
        <v>4</v>
      </c>
      <c r="B50" s="48">
        <f t="shared" si="1"/>
        <v>11.344827586206897</v>
      </c>
      <c r="C50" s="1" t="s">
        <v>535</v>
      </c>
      <c r="D50" s="1" t="s">
        <v>179</v>
      </c>
      <c r="E50" s="2" t="s">
        <v>512</v>
      </c>
      <c r="F50" s="47">
        <v>7</v>
      </c>
      <c r="G50" s="4">
        <v>329</v>
      </c>
      <c r="H50" s="4">
        <v>29</v>
      </c>
    </row>
    <row r="51" spans="1:8" x14ac:dyDescent="0.2">
      <c r="A51" s="10">
        <v>5</v>
      </c>
      <c r="B51" s="48">
        <f t="shared" si="1"/>
        <v>11.1875</v>
      </c>
      <c r="C51" s="1" t="s">
        <v>618</v>
      </c>
      <c r="D51" s="1" t="s">
        <v>1</v>
      </c>
      <c r="E51" s="2" t="s">
        <v>1018</v>
      </c>
      <c r="F51" s="47">
        <v>5</v>
      </c>
      <c r="G51" s="4">
        <v>179</v>
      </c>
      <c r="H51" s="4">
        <v>16</v>
      </c>
    </row>
    <row r="52" spans="1:8" x14ac:dyDescent="0.2">
      <c r="A52" s="10">
        <v>5</v>
      </c>
      <c r="B52" s="48">
        <f t="shared" si="1"/>
        <v>11.142857142857142</v>
      </c>
      <c r="C52" s="1" t="s">
        <v>296</v>
      </c>
      <c r="D52" s="1" t="s">
        <v>1</v>
      </c>
      <c r="E52" s="2" t="s">
        <v>385</v>
      </c>
      <c r="F52" s="47">
        <v>4</v>
      </c>
      <c r="G52" s="4">
        <v>156</v>
      </c>
      <c r="H52" s="4">
        <v>14</v>
      </c>
    </row>
    <row r="53" spans="1:8" x14ac:dyDescent="0.2">
      <c r="A53" s="10">
        <v>7</v>
      </c>
      <c r="B53" s="48">
        <f t="shared" si="1"/>
        <v>11.095238095238095</v>
      </c>
      <c r="C53" s="1" t="s">
        <v>1072</v>
      </c>
      <c r="D53" s="1" t="s">
        <v>184</v>
      </c>
      <c r="E53" s="2" t="s">
        <v>1018</v>
      </c>
      <c r="F53" s="47">
        <v>5</v>
      </c>
      <c r="G53" s="4">
        <v>233</v>
      </c>
      <c r="H53" s="4">
        <v>21</v>
      </c>
    </row>
    <row r="54" spans="1:8" x14ac:dyDescent="0.2">
      <c r="A54" s="10">
        <v>8</v>
      </c>
      <c r="B54" s="48">
        <f t="shared" si="1"/>
        <v>11</v>
      </c>
      <c r="C54" s="1" t="s">
        <v>119</v>
      </c>
      <c r="D54" s="1" t="s">
        <v>2</v>
      </c>
      <c r="E54" s="2" t="s">
        <v>117</v>
      </c>
      <c r="F54" s="47">
        <v>2</v>
      </c>
      <c r="G54" s="4">
        <v>88</v>
      </c>
      <c r="H54" s="4">
        <v>8</v>
      </c>
    </row>
    <row r="55" spans="1:8" x14ac:dyDescent="0.2">
      <c r="A55" s="10">
        <v>8</v>
      </c>
      <c r="B55" s="48">
        <f t="shared" si="1"/>
        <v>11</v>
      </c>
      <c r="C55" s="1" t="s">
        <v>351</v>
      </c>
      <c r="D55" s="1" t="s">
        <v>1</v>
      </c>
      <c r="E55" s="2" t="s">
        <v>403</v>
      </c>
      <c r="F55" s="47">
        <v>3</v>
      </c>
      <c r="G55" s="4">
        <v>110</v>
      </c>
      <c r="H55" s="4">
        <v>10</v>
      </c>
    </row>
    <row r="56" spans="1:8" x14ac:dyDescent="0.2">
      <c r="A56" s="10">
        <v>10</v>
      </c>
      <c r="B56" s="58">
        <f t="shared" si="1"/>
        <v>10.933333333333334</v>
      </c>
      <c r="C56" s="5" t="s">
        <v>1009</v>
      </c>
      <c r="D56" s="5" t="s">
        <v>179</v>
      </c>
      <c r="E56" s="8" t="s">
        <v>1160</v>
      </c>
      <c r="F56" s="49">
        <v>4</v>
      </c>
      <c r="G56" s="14">
        <v>164</v>
      </c>
      <c r="H56" s="14">
        <v>15</v>
      </c>
    </row>
    <row r="57" spans="1:8" x14ac:dyDescent="0.2">
      <c r="A57" s="10"/>
      <c r="B57" s="2"/>
      <c r="C57" s="1"/>
      <c r="D57" s="1"/>
      <c r="E57" s="2"/>
      <c r="F57" s="50"/>
      <c r="G57" s="10"/>
      <c r="H57" s="10"/>
    </row>
    <row r="58" spans="1:8" x14ac:dyDescent="0.2">
      <c r="A58" s="10"/>
      <c r="B58" s="7" t="s">
        <v>23</v>
      </c>
      <c r="C58" s="1"/>
      <c r="D58" s="12" t="s">
        <v>225</v>
      </c>
      <c r="E58" s="14" t="s">
        <v>302</v>
      </c>
      <c r="F58" s="49" t="s">
        <v>28</v>
      </c>
      <c r="G58" s="10"/>
      <c r="H58" s="10"/>
    </row>
    <row r="59" spans="1:8" x14ac:dyDescent="0.2">
      <c r="A59" s="10">
        <v>1</v>
      </c>
      <c r="B59" s="4">
        <v>16</v>
      </c>
      <c r="C59" s="1" t="s">
        <v>983</v>
      </c>
      <c r="D59" s="1" t="s">
        <v>135</v>
      </c>
      <c r="E59" s="2" t="s">
        <v>554</v>
      </c>
      <c r="F59" s="4">
        <v>5</v>
      </c>
      <c r="G59" s="10"/>
      <c r="H59" s="10"/>
    </row>
    <row r="60" spans="1:8" x14ac:dyDescent="0.2">
      <c r="A60" s="10">
        <v>1</v>
      </c>
      <c r="B60" s="4">
        <v>16</v>
      </c>
      <c r="C60" s="1" t="s">
        <v>1084</v>
      </c>
      <c r="D60" s="1" t="s">
        <v>2</v>
      </c>
      <c r="E60" s="2" t="s">
        <v>1103</v>
      </c>
      <c r="F60" s="4">
        <v>5</v>
      </c>
      <c r="G60" s="10"/>
      <c r="H60" s="10"/>
    </row>
    <row r="61" spans="1:8" x14ac:dyDescent="0.2">
      <c r="A61" s="10">
        <v>3</v>
      </c>
      <c r="B61" s="4">
        <v>15</v>
      </c>
      <c r="C61" s="1" t="s">
        <v>116</v>
      </c>
      <c r="D61" s="1" t="s">
        <v>179</v>
      </c>
      <c r="E61" s="2" t="s">
        <v>123</v>
      </c>
      <c r="F61" s="4">
        <v>4</v>
      </c>
      <c r="G61" s="10"/>
      <c r="H61" s="10"/>
    </row>
    <row r="62" spans="1:8" x14ac:dyDescent="0.2">
      <c r="A62" s="10">
        <v>4</v>
      </c>
      <c r="B62" s="4">
        <v>14</v>
      </c>
      <c r="C62" s="1" t="s">
        <v>445</v>
      </c>
      <c r="D62" s="1" t="s">
        <v>2</v>
      </c>
      <c r="E62" s="2" t="s">
        <v>403</v>
      </c>
      <c r="F62" s="4">
        <v>5</v>
      </c>
      <c r="G62" s="10"/>
      <c r="H62" s="10"/>
    </row>
    <row r="63" spans="1:8" x14ac:dyDescent="0.2">
      <c r="A63" s="10">
        <v>4</v>
      </c>
      <c r="B63" s="4">
        <v>14</v>
      </c>
      <c r="C63" s="1" t="s">
        <v>428</v>
      </c>
      <c r="D63" s="1" t="s">
        <v>1</v>
      </c>
      <c r="E63" s="2" t="s">
        <v>455</v>
      </c>
      <c r="F63" s="4">
        <v>5</v>
      </c>
      <c r="G63" s="10"/>
      <c r="H63" s="10"/>
    </row>
    <row r="64" spans="1:8" x14ac:dyDescent="0.2">
      <c r="A64" s="10">
        <v>4</v>
      </c>
      <c r="B64" s="4">
        <v>14</v>
      </c>
      <c r="C64" s="1" t="s">
        <v>848</v>
      </c>
      <c r="D64" s="1" t="s">
        <v>1</v>
      </c>
      <c r="E64" s="2" t="s">
        <v>554</v>
      </c>
      <c r="F64" s="4">
        <v>7</v>
      </c>
      <c r="G64" s="10"/>
      <c r="H64" s="10"/>
    </row>
    <row r="65" spans="1:8" x14ac:dyDescent="0.2">
      <c r="A65" s="10">
        <v>7</v>
      </c>
      <c r="B65" s="4">
        <v>13</v>
      </c>
      <c r="C65" s="1" t="s">
        <v>445</v>
      </c>
      <c r="D65" s="1" t="s">
        <v>2</v>
      </c>
      <c r="E65" s="2" t="s">
        <v>455</v>
      </c>
      <c r="F65" s="4">
        <v>4</v>
      </c>
      <c r="G65" s="10"/>
      <c r="H65" s="10"/>
    </row>
    <row r="66" spans="1:8" x14ac:dyDescent="0.2">
      <c r="A66" s="10">
        <v>7</v>
      </c>
      <c r="B66" s="4">
        <v>13</v>
      </c>
      <c r="C66" s="1" t="s">
        <v>351</v>
      </c>
      <c r="D66" s="1" t="s">
        <v>1</v>
      </c>
      <c r="E66" s="2" t="s">
        <v>455</v>
      </c>
      <c r="F66" s="4">
        <v>5</v>
      </c>
      <c r="G66" s="10"/>
      <c r="H66" s="10"/>
    </row>
    <row r="67" spans="1:8" x14ac:dyDescent="0.2">
      <c r="A67" s="10">
        <v>7</v>
      </c>
      <c r="B67" s="4">
        <v>13</v>
      </c>
      <c r="C67" s="1" t="s">
        <v>492</v>
      </c>
      <c r="D67" s="1" t="s">
        <v>1</v>
      </c>
      <c r="E67" s="2" t="s">
        <v>455</v>
      </c>
      <c r="F67" s="4">
        <v>5</v>
      </c>
      <c r="G67" s="10"/>
      <c r="H67" s="10"/>
    </row>
    <row r="68" spans="1:8" x14ac:dyDescent="0.2">
      <c r="A68" s="10">
        <v>7</v>
      </c>
      <c r="B68" s="4">
        <v>13</v>
      </c>
      <c r="C68" s="1" t="s">
        <v>537</v>
      </c>
      <c r="D68" s="1" t="s">
        <v>186</v>
      </c>
      <c r="E68" s="2" t="s">
        <v>512</v>
      </c>
      <c r="F68" s="4">
        <v>7</v>
      </c>
      <c r="G68" s="10"/>
      <c r="H68" s="10"/>
    </row>
    <row r="69" spans="1:8" x14ac:dyDescent="0.2">
      <c r="A69" s="10">
        <v>7</v>
      </c>
      <c r="B69" s="4">
        <v>13</v>
      </c>
      <c r="C69" s="1" t="s">
        <v>464</v>
      </c>
      <c r="D69" s="1" t="s">
        <v>1</v>
      </c>
      <c r="E69" s="2" t="s">
        <v>512</v>
      </c>
      <c r="F69" s="4">
        <v>6</v>
      </c>
      <c r="G69" s="10"/>
      <c r="H69" s="10"/>
    </row>
    <row r="70" spans="1:8" x14ac:dyDescent="0.2">
      <c r="A70" s="10">
        <v>7</v>
      </c>
      <c r="B70" s="4">
        <v>13</v>
      </c>
      <c r="C70" s="1" t="s">
        <v>533</v>
      </c>
      <c r="D70" s="1" t="s">
        <v>1</v>
      </c>
      <c r="E70" s="2" t="s">
        <v>512</v>
      </c>
      <c r="F70" s="4">
        <v>6</v>
      </c>
      <c r="G70" s="10"/>
      <c r="H70" s="10"/>
    </row>
    <row r="71" spans="1:8" x14ac:dyDescent="0.2">
      <c r="A71" s="10">
        <v>7</v>
      </c>
      <c r="B71" s="54">
        <v>13</v>
      </c>
      <c r="C71" s="5" t="s">
        <v>852</v>
      </c>
      <c r="D71" s="5" t="s">
        <v>185</v>
      </c>
      <c r="E71" s="8" t="s">
        <v>1160</v>
      </c>
      <c r="F71" s="14">
        <v>8</v>
      </c>
      <c r="G71" s="10"/>
      <c r="H71" s="10"/>
    </row>
    <row r="72" spans="1:8" x14ac:dyDescent="0.2">
      <c r="A72" s="10">
        <v>7</v>
      </c>
      <c r="B72" s="54">
        <v>13</v>
      </c>
      <c r="C72" s="5" t="s">
        <v>1084</v>
      </c>
      <c r="D72" s="5" t="s">
        <v>2</v>
      </c>
      <c r="E72" s="8" t="s">
        <v>1160</v>
      </c>
      <c r="F72" s="14">
        <v>4</v>
      </c>
      <c r="G72" s="10"/>
      <c r="H72" s="10"/>
    </row>
    <row r="73" spans="1:8" x14ac:dyDescent="0.2">
      <c r="A73" s="10"/>
      <c r="B73" s="2"/>
      <c r="C73" s="1"/>
      <c r="D73" s="1"/>
      <c r="E73" s="2"/>
      <c r="F73" s="50"/>
      <c r="G73" s="10"/>
      <c r="H73" s="10"/>
    </row>
    <row r="74" spans="1:8" x14ac:dyDescent="0.2">
      <c r="A74" s="10"/>
      <c r="B74" s="7" t="s">
        <v>12</v>
      </c>
      <c r="C74" s="1"/>
      <c r="D74" s="12" t="s">
        <v>225</v>
      </c>
      <c r="E74" s="14" t="s">
        <v>302</v>
      </c>
      <c r="F74" s="49" t="s">
        <v>28</v>
      </c>
      <c r="G74" s="8" t="s">
        <v>214</v>
      </c>
      <c r="H74" s="8" t="s">
        <v>206</v>
      </c>
    </row>
    <row r="75" spans="1:8" x14ac:dyDescent="0.2">
      <c r="A75" s="10">
        <v>1</v>
      </c>
      <c r="B75" s="48">
        <f t="shared" ref="B75" si="2">G75/H75</f>
        <v>1.25</v>
      </c>
      <c r="C75" s="1" t="s">
        <v>104</v>
      </c>
      <c r="D75" s="1" t="s">
        <v>2</v>
      </c>
      <c r="E75" s="2" t="s">
        <v>117</v>
      </c>
      <c r="F75" s="47">
        <v>2</v>
      </c>
      <c r="G75" s="4">
        <v>10</v>
      </c>
      <c r="H75" s="4">
        <v>8</v>
      </c>
    </row>
    <row r="76" spans="1:8" x14ac:dyDescent="0.2">
      <c r="A76" s="10">
        <v>2</v>
      </c>
      <c r="B76" s="58">
        <f t="shared" ref="B76:B85" si="3">G76/H76</f>
        <v>1.0833333333333333</v>
      </c>
      <c r="C76" s="5" t="s">
        <v>1084</v>
      </c>
      <c r="D76" s="5" t="s">
        <v>2</v>
      </c>
      <c r="E76" s="8" t="s">
        <v>1160</v>
      </c>
      <c r="F76" s="49">
        <v>4</v>
      </c>
      <c r="G76" s="14">
        <v>13</v>
      </c>
      <c r="H76" s="14">
        <v>12</v>
      </c>
    </row>
    <row r="77" spans="1:8" x14ac:dyDescent="0.2">
      <c r="A77" s="10">
        <v>3</v>
      </c>
      <c r="B77" s="48">
        <f t="shared" si="3"/>
        <v>1</v>
      </c>
      <c r="C77" s="1" t="s">
        <v>1074</v>
      </c>
      <c r="D77" s="1" t="s">
        <v>2</v>
      </c>
      <c r="E77" s="2" t="s">
        <v>1018</v>
      </c>
      <c r="F77" s="47">
        <v>2</v>
      </c>
      <c r="G77" s="4">
        <v>9</v>
      </c>
      <c r="H77" s="4">
        <v>9</v>
      </c>
    </row>
    <row r="78" spans="1:8" x14ac:dyDescent="0.2">
      <c r="A78" s="10">
        <v>4</v>
      </c>
      <c r="B78" s="48">
        <f t="shared" si="3"/>
        <v>0.94117647058823528</v>
      </c>
      <c r="C78" s="1" t="s">
        <v>1084</v>
      </c>
      <c r="D78" s="1" t="s">
        <v>2</v>
      </c>
      <c r="E78" s="2" t="s">
        <v>1103</v>
      </c>
      <c r="F78" s="47">
        <v>5</v>
      </c>
      <c r="G78" s="4">
        <v>16</v>
      </c>
      <c r="H78" s="4">
        <v>17</v>
      </c>
    </row>
    <row r="79" spans="1:8" x14ac:dyDescent="0.2">
      <c r="A79" s="10">
        <v>5</v>
      </c>
      <c r="B79" s="48">
        <f t="shared" si="3"/>
        <v>0.9375</v>
      </c>
      <c r="C79" s="1" t="s">
        <v>116</v>
      </c>
      <c r="D79" s="1" t="s">
        <v>179</v>
      </c>
      <c r="E79" s="2" t="s">
        <v>123</v>
      </c>
      <c r="F79" s="47">
        <v>4</v>
      </c>
      <c r="G79" s="4">
        <v>15</v>
      </c>
      <c r="H79" s="4">
        <v>16</v>
      </c>
    </row>
    <row r="80" spans="1:8" x14ac:dyDescent="0.2">
      <c r="A80" s="10">
        <v>6</v>
      </c>
      <c r="B80" s="48">
        <f t="shared" si="3"/>
        <v>0.90909090909090906</v>
      </c>
      <c r="C80" s="1" t="s">
        <v>842</v>
      </c>
      <c r="D80" s="1" t="s">
        <v>181</v>
      </c>
      <c r="E80" s="2" t="s">
        <v>554</v>
      </c>
      <c r="F80" s="47">
        <v>3</v>
      </c>
      <c r="G80" s="4">
        <v>10</v>
      </c>
      <c r="H80" s="4">
        <v>11</v>
      </c>
    </row>
    <row r="81" spans="1:8" x14ac:dyDescent="0.2">
      <c r="A81" s="10">
        <v>7</v>
      </c>
      <c r="B81" s="48">
        <f t="shared" si="3"/>
        <v>0.875</v>
      </c>
      <c r="C81" s="1" t="s">
        <v>104</v>
      </c>
      <c r="D81" s="1" t="s">
        <v>2</v>
      </c>
      <c r="E81" s="2" t="s">
        <v>123</v>
      </c>
      <c r="F81" s="47">
        <v>2</v>
      </c>
      <c r="G81" s="4">
        <v>7</v>
      </c>
      <c r="H81" s="4">
        <v>8</v>
      </c>
    </row>
    <row r="82" spans="1:8" x14ac:dyDescent="0.2">
      <c r="A82" s="10">
        <v>8</v>
      </c>
      <c r="B82" s="58">
        <f t="shared" si="3"/>
        <v>0.8571428571428571</v>
      </c>
      <c r="C82" s="5" t="s">
        <v>1163</v>
      </c>
      <c r="D82" s="5" t="s">
        <v>186</v>
      </c>
      <c r="E82" s="8" t="s">
        <v>1160</v>
      </c>
      <c r="F82" s="49">
        <v>2</v>
      </c>
      <c r="G82" s="14">
        <v>6</v>
      </c>
      <c r="H82" s="14">
        <v>7</v>
      </c>
    </row>
    <row r="83" spans="1:8" x14ac:dyDescent="0.2">
      <c r="A83" s="10">
        <v>9</v>
      </c>
      <c r="B83" s="48">
        <f t="shared" si="3"/>
        <v>0.81818181818181823</v>
      </c>
      <c r="C83" s="1" t="s">
        <v>502</v>
      </c>
      <c r="D83" s="1" t="s">
        <v>185</v>
      </c>
      <c r="E83" s="2" t="s">
        <v>554</v>
      </c>
      <c r="F83" s="47">
        <v>3</v>
      </c>
      <c r="G83" s="4">
        <v>9</v>
      </c>
      <c r="H83" s="4">
        <v>11</v>
      </c>
    </row>
    <row r="84" spans="1:8" x14ac:dyDescent="0.2">
      <c r="A84" s="10">
        <v>10</v>
      </c>
      <c r="B84" s="89">
        <f t="shared" si="3"/>
        <v>0.8</v>
      </c>
      <c r="C84" s="5" t="s">
        <v>1139</v>
      </c>
      <c r="D84" s="5" t="s">
        <v>107</v>
      </c>
      <c r="E84" s="8" t="s">
        <v>1207</v>
      </c>
      <c r="F84" s="49">
        <v>4</v>
      </c>
      <c r="G84" s="14">
        <v>12</v>
      </c>
      <c r="H84" s="14">
        <v>15</v>
      </c>
    </row>
    <row r="85" spans="1:8" x14ac:dyDescent="0.2">
      <c r="A85" s="10"/>
      <c r="B85" s="48">
        <f t="shared" si="3"/>
        <v>0.77777777777777779</v>
      </c>
      <c r="C85" s="1" t="s">
        <v>445</v>
      </c>
      <c r="D85" s="1" t="s">
        <v>2</v>
      </c>
      <c r="E85" s="2" t="s">
        <v>403</v>
      </c>
      <c r="F85" s="47">
        <v>5</v>
      </c>
      <c r="G85" s="4">
        <v>14</v>
      </c>
      <c r="H85" s="4">
        <v>18</v>
      </c>
    </row>
    <row r="86" spans="1:8" x14ac:dyDescent="0.2">
      <c r="A86" s="10"/>
      <c r="B86" s="2"/>
      <c r="C86" s="1"/>
      <c r="D86" s="1"/>
      <c r="E86" s="2"/>
      <c r="F86" s="50"/>
      <c r="G86" s="10"/>
      <c r="H86" s="10"/>
    </row>
    <row r="87" spans="1:8" x14ac:dyDescent="0.2">
      <c r="A87" s="10"/>
      <c r="B87" s="7" t="s">
        <v>146</v>
      </c>
      <c r="C87" s="1"/>
      <c r="D87" s="12" t="s">
        <v>225</v>
      </c>
      <c r="E87" s="14" t="s">
        <v>302</v>
      </c>
      <c r="F87" s="49" t="s">
        <v>28</v>
      </c>
      <c r="G87" s="10"/>
      <c r="H87" s="10"/>
    </row>
    <row r="88" spans="1:8" x14ac:dyDescent="0.2">
      <c r="A88" s="10">
        <v>1</v>
      </c>
      <c r="B88" s="4">
        <v>37</v>
      </c>
      <c r="C88" s="1" t="s">
        <v>157</v>
      </c>
      <c r="D88" s="1" t="s">
        <v>1</v>
      </c>
      <c r="E88" s="2" t="s">
        <v>293</v>
      </c>
      <c r="F88" s="4">
        <v>4</v>
      </c>
      <c r="G88" s="10"/>
      <c r="H88" s="10"/>
    </row>
    <row r="89" spans="1:8" x14ac:dyDescent="0.2">
      <c r="A89" s="10">
        <v>1</v>
      </c>
      <c r="B89" s="4">
        <v>37</v>
      </c>
      <c r="C89" s="1" t="s">
        <v>392</v>
      </c>
      <c r="D89" s="1" t="s">
        <v>179</v>
      </c>
      <c r="E89" s="2" t="s">
        <v>512</v>
      </c>
      <c r="F89" s="4">
        <v>7</v>
      </c>
      <c r="G89" s="10"/>
      <c r="H89" s="10"/>
    </row>
    <row r="90" spans="1:8" x14ac:dyDescent="0.2">
      <c r="A90" s="10">
        <v>3</v>
      </c>
      <c r="B90" s="4">
        <v>34</v>
      </c>
      <c r="C90" s="1" t="s">
        <v>428</v>
      </c>
      <c r="D90" s="1" t="s">
        <v>1</v>
      </c>
      <c r="E90" s="2" t="s">
        <v>554</v>
      </c>
      <c r="F90" s="4">
        <v>6</v>
      </c>
      <c r="G90" s="10"/>
      <c r="H90" s="10"/>
    </row>
    <row r="91" spans="1:8" x14ac:dyDescent="0.2">
      <c r="A91" s="10">
        <v>4</v>
      </c>
      <c r="B91" s="54">
        <v>33</v>
      </c>
      <c r="C91" s="5" t="s">
        <v>1171</v>
      </c>
      <c r="D91" s="5" t="s">
        <v>185</v>
      </c>
      <c r="E91" s="8" t="s">
        <v>1160</v>
      </c>
      <c r="F91" s="14">
        <v>8</v>
      </c>
      <c r="G91" s="10"/>
      <c r="H91" s="10"/>
    </row>
    <row r="92" spans="1:8" x14ac:dyDescent="0.2">
      <c r="A92" s="10">
        <v>5</v>
      </c>
      <c r="B92" s="4">
        <v>31</v>
      </c>
      <c r="C92" s="1" t="s">
        <v>76</v>
      </c>
      <c r="D92" s="1" t="s">
        <v>1</v>
      </c>
      <c r="E92" s="2" t="s">
        <v>3</v>
      </c>
      <c r="F92" s="4">
        <v>4</v>
      </c>
      <c r="G92" s="10"/>
      <c r="H92" s="10"/>
    </row>
    <row r="93" spans="1:8" x14ac:dyDescent="0.2">
      <c r="A93" s="10">
        <v>5</v>
      </c>
      <c r="B93" s="4">
        <v>31</v>
      </c>
      <c r="C93" s="1" t="s">
        <v>299</v>
      </c>
      <c r="D93" s="1" t="s">
        <v>180</v>
      </c>
      <c r="E93" s="2" t="s">
        <v>403</v>
      </c>
      <c r="F93" s="4">
        <v>5</v>
      </c>
      <c r="G93" s="10"/>
      <c r="H93" s="10"/>
    </row>
    <row r="94" spans="1:8" x14ac:dyDescent="0.2">
      <c r="A94" s="10">
        <v>5</v>
      </c>
      <c r="B94" s="4">
        <v>31</v>
      </c>
      <c r="C94" s="1" t="s">
        <v>544</v>
      </c>
      <c r="D94" s="1" t="s">
        <v>107</v>
      </c>
      <c r="E94" s="2" t="s">
        <v>512</v>
      </c>
      <c r="F94" s="4">
        <v>6</v>
      </c>
      <c r="G94" s="10"/>
      <c r="H94" s="10"/>
    </row>
    <row r="95" spans="1:8" x14ac:dyDescent="0.2">
      <c r="A95" s="10">
        <v>5</v>
      </c>
      <c r="B95" s="4">
        <v>31</v>
      </c>
      <c r="C95" s="1" t="s">
        <v>392</v>
      </c>
      <c r="D95" s="1" t="s">
        <v>179</v>
      </c>
      <c r="E95" s="2" t="s">
        <v>554</v>
      </c>
      <c r="F95" s="4">
        <v>7</v>
      </c>
      <c r="G95" s="10"/>
      <c r="H95" s="10"/>
    </row>
    <row r="96" spans="1:8" x14ac:dyDescent="0.2">
      <c r="A96" s="10">
        <v>9</v>
      </c>
      <c r="B96" s="4">
        <v>29</v>
      </c>
      <c r="C96" s="1" t="s">
        <v>84</v>
      </c>
      <c r="D96" s="1" t="s">
        <v>2</v>
      </c>
      <c r="E96" s="2" t="s">
        <v>3</v>
      </c>
      <c r="F96" s="4">
        <v>4</v>
      </c>
      <c r="G96" s="10"/>
      <c r="H96" s="10"/>
    </row>
    <row r="97" spans="1:8" x14ac:dyDescent="0.2">
      <c r="A97" s="10">
        <v>9</v>
      </c>
      <c r="B97" s="4">
        <v>29</v>
      </c>
      <c r="C97" s="1" t="s">
        <v>350</v>
      </c>
      <c r="D97" s="1" t="s">
        <v>2</v>
      </c>
      <c r="E97" s="2" t="s">
        <v>291</v>
      </c>
      <c r="F97" s="4">
        <v>4</v>
      </c>
      <c r="G97" s="10"/>
      <c r="H97" s="10"/>
    </row>
    <row r="98" spans="1:8" x14ac:dyDescent="0.2">
      <c r="A98" s="10"/>
      <c r="B98" s="2"/>
      <c r="C98" s="1"/>
      <c r="D98" s="1"/>
      <c r="E98" s="2"/>
      <c r="F98" s="50"/>
      <c r="G98" s="10"/>
      <c r="H98" s="10"/>
    </row>
    <row r="99" spans="1:8" x14ac:dyDescent="0.2">
      <c r="A99" s="10"/>
      <c r="B99" s="7" t="s">
        <v>145</v>
      </c>
      <c r="C99" s="1"/>
      <c r="D99" s="12" t="s">
        <v>225</v>
      </c>
      <c r="E99" s="14" t="s">
        <v>302</v>
      </c>
      <c r="F99" s="49" t="s">
        <v>28</v>
      </c>
      <c r="G99" s="8" t="s">
        <v>219</v>
      </c>
      <c r="H99" s="8" t="s">
        <v>206</v>
      </c>
    </row>
    <row r="100" spans="1:8" x14ac:dyDescent="0.2">
      <c r="A100" s="10">
        <v>1</v>
      </c>
      <c r="B100" s="48">
        <f t="shared" ref="B100:B109" si="4">G100/H100</f>
        <v>2.0555555555555554</v>
      </c>
      <c r="C100" s="1" t="s">
        <v>157</v>
      </c>
      <c r="D100" s="1" t="s">
        <v>1</v>
      </c>
      <c r="E100" s="2" t="s">
        <v>293</v>
      </c>
      <c r="F100" s="47">
        <v>4</v>
      </c>
      <c r="G100" s="4">
        <v>37</v>
      </c>
      <c r="H100" s="4">
        <v>18</v>
      </c>
    </row>
    <row r="101" spans="1:8" x14ac:dyDescent="0.2">
      <c r="A101" s="10">
        <v>2</v>
      </c>
      <c r="B101" s="48">
        <f t="shared" si="4"/>
        <v>2</v>
      </c>
      <c r="C101" s="1" t="s">
        <v>122</v>
      </c>
      <c r="D101" s="1" t="s">
        <v>1</v>
      </c>
      <c r="E101" s="2" t="s">
        <v>123</v>
      </c>
      <c r="F101" s="47">
        <v>4</v>
      </c>
      <c r="G101" s="4">
        <v>26</v>
      </c>
      <c r="H101" s="4">
        <v>13</v>
      </c>
    </row>
    <row r="102" spans="1:8" x14ac:dyDescent="0.2">
      <c r="A102" s="10">
        <v>3</v>
      </c>
      <c r="B102" s="48">
        <f t="shared" si="4"/>
        <v>1.9333333333333333</v>
      </c>
      <c r="C102" s="1" t="s">
        <v>84</v>
      </c>
      <c r="D102" s="1" t="s">
        <v>2</v>
      </c>
      <c r="E102" s="2" t="s">
        <v>3</v>
      </c>
      <c r="F102" s="47">
        <v>4</v>
      </c>
      <c r="G102" s="4">
        <v>29</v>
      </c>
      <c r="H102" s="4">
        <v>15</v>
      </c>
    </row>
    <row r="103" spans="1:8" x14ac:dyDescent="0.2">
      <c r="A103" s="10">
        <v>4</v>
      </c>
      <c r="B103" s="48">
        <f t="shared" si="4"/>
        <v>1.7777777777777777</v>
      </c>
      <c r="C103" s="1" t="s">
        <v>459</v>
      </c>
      <c r="D103" s="1" t="s">
        <v>209</v>
      </c>
      <c r="E103" s="2" t="s">
        <v>512</v>
      </c>
      <c r="F103" s="47">
        <v>2</v>
      </c>
      <c r="G103" s="4">
        <v>16</v>
      </c>
      <c r="H103" s="4">
        <v>9</v>
      </c>
    </row>
    <row r="104" spans="1:8" x14ac:dyDescent="0.2">
      <c r="A104" s="10">
        <v>5</v>
      </c>
      <c r="B104" s="48">
        <f t="shared" si="4"/>
        <v>1.7222222222222223</v>
      </c>
      <c r="C104" s="1" t="s">
        <v>76</v>
      </c>
      <c r="D104" s="1" t="s">
        <v>1</v>
      </c>
      <c r="E104" s="2" t="s">
        <v>3</v>
      </c>
      <c r="F104" s="47">
        <v>4</v>
      </c>
      <c r="G104" s="4">
        <v>31</v>
      </c>
      <c r="H104" s="4">
        <v>18</v>
      </c>
    </row>
    <row r="105" spans="1:8" x14ac:dyDescent="0.2">
      <c r="A105" s="10">
        <v>6</v>
      </c>
      <c r="B105" s="48">
        <f t="shared" si="4"/>
        <v>1.7142857142857142</v>
      </c>
      <c r="C105" s="1" t="s">
        <v>129</v>
      </c>
      <c r="D105" s="1" t="s">
        <v>2</v>
      </c>
      <c r="E105" s="2" t="s">
        <v>136</v>
      </c>
      <c r="F105" s="47">
        <v>2</v>
      </c>
      <c r="G105" s="4">
        <v>12</v>
      </c>
      <c r="H105" s="4">
        <v>7</v>
      </c>
    </row>
    <row r="106" spans="1:8" x14ac:dyDescent="0.2">
      <c r="A106" s="10">
        <v>6</v>
      </c>
      <c r="B106" s="48">
        <f t="shared" si="4"/>
        <v>1.7142857142857142</v>
      </c>
      <c r="C106" s="1" t="s">
        <v>141</v>
      </c>
      <c r="D106" s="1" t="s">
        <v>135</v>
      </c>
      <c r="E106" s="2" t="s">
        <v>136</v>
      </c>
      <c r="F106" s="47">
        <v>2</v>
      </c>
      <c r="G106" s="4">
        <v>12</v>
      </c>
      <c r="H106" s="4">
        <v>7</v>
      </c>
    </row>
    <row r="107" spans="1:8" x14ac:dyDescent="0.2">
      <c r="A107" s="10">
        <v>6</v>
      </c>
      <c r="B107" s="48">
        <f t="shared" si="4"/>
        <v>1.7142857142857142</v>
      </c>
      <c r="C107" s="1" t="s">
        <v>392</v>
      </c>
      <c r="D107" s="1" t="s">
        <v>179</v>
      </c>
      <c r="E107" s="2" t="s">
        <v>385</v>
      </c>
      <c r="F107" s="47">
        <v>2</v>
      </c>
      <c r="G107" s="4">
        <v>12</v>
      </c>
      <c r="H107" s="4">
        <v>7</v>
      </c>
    </row>
    <row r="108" spans="1:8" x14ac:dyDescent="0.2">
      <c r="A108" s="10">
        <v>9</v>
      </c>
      <c r="B108" s="48">
        <f t="shared" si="4"/>
        <v>1.6666666666666667</v>
      </c>
      <c r="C108" s="1" t="s">
        <v>129</v>
      </c>
      <c r="D108" s="1" t="s">
        <v>2</v>
      </c>
      <c r="E108" s="2" t="s">
        <v>27</v>
      </c>
      <c r="F108" s="47">
        <v>2</v>
      </c>
      <c r="G108" s="4">
        <v>15</v>
      </c>
      <c r="H108" s="4">
        <v>9</v>
      </c>
    </row>
    <row r="109" spans="1:8" x14ac:dyDescent="0.2">
      <c r="A109" s="10">
        <v>10</v>
      </c>
      <c r="B109" s="48">
        <f t="shared" si="4"/>
        <v>1.631578947368421</v>
      </c>
      <c r="C109" s="1" t="s">
        <v>299</v>
      </c>
      <c r="D109" s="1" t="s">
        <v>180</v>
      </c>
      <c r="E109" s="2" t="s">
        <v>403</v>
      </c>
      <c r="F109" s="47">
        <v>5</v>
      </c>
      <c r="G109" s="4">
        <v>31</v>
      </c>
      <c r="H109" s="4">
        <v>19</v>
      </c>
    </row>
    <row r="110" spans="1:8" x14ac:dyDescent="0.2">
      <c r="A110" s="10"/>
      <c r="B110" s="2"/>
      <c r="C110" s="1"/>
      <c r="D110" s="1"/>
      <c r="E110" s="2"/>
      <c r="F110" s="50"/>
      <c r="G110" s="10"/>
      <c r="H110" s="10"/>
    </row>
    <row r="111" spans="1:8" x14ac:dyDescent="0.2">
      <c r="A111" s="10"/>
      <c r="B111" s="7" t="s">
        <v>24</v>
      </c>
      <c r="C111" s="1"/>
      <c r="D111" s="12" t="s">
        <v>225</v>
      </c>
      <c r="E111" s="14" t="s">
        <v>302</v>
      </c>
      <c r="F111" s="49" t="s">
        <v>28</v>
      </c>
      <c r="G111" s="10"/>
      <c r="H111" s="10"/>
    </row>
    <row r="112" spans="1:8" x14ac:dyDescent="0.2">
      <c r="A112" s="10">
        <v>1</v>
      </c>
      <c r="B112" s="4">
        <v>130</v>
      </c>
      <c r="C112" s="1" t="s">
        <v>449</v>
      </c>
      <c r="D112" s="1" t="s">
        <v>179</v>
      </c>
      <c r="E112" s="2" t="s">
        <v>512</v>
      </c>
      <c r="F112" s="4">
        <v>7</v>
      </c>
      <c r="G112" s="10"/>
      <c r="H112" s="10"/>
    </row>
    <row r="113" spans="1:8" x14ac:dyDescent="0.2">
      <c r="A113" s="10">
        <v>2</v>
      </c>
      <c r="B113" s="4">
        <v>114</v>
      </c>
      <c r="C113" s="1" t="s">
        <v>449</v>
      </c>
      <c r="D113" s="1" t="s">
        <v>179</v>
      </c>
      <c r="E113" s="2" t="s">
        <v>554</v>
      </c>
      <c r="F113" s="4">
        <v>7</v>
      </c>
      <c r="G113" s="10"/>
      <c r="H113" s="10"/>
    </row>
    <row r="114" spans="1:8" x14ac:dyDescent="0.2">
      <c r="A114" s="10">
        <v>3</v>
      </c>
      <c r="B114" s="4">
        <v>108</v>
      </c>
      <c r="C114" s="1" t="s">
        <v>1051</v>
      </c>
      <c r="D114" s="1" t="s">
        <v>184</v>
      </c>
      <c r="E114" s="2" t="s">
        <v>1103</v>
      </c>
      <c r="F114" s="4">
        <v>5</v>
      </c>
      <c r="G114" s="10"/>
      <c r="H114" s="10"/>
    </row>
    <row r="115" spans="1:8" x14ac:dyDescent="0.2">
      <c r="A115" s="10">
        <v>4</v>
      </c>
      <c r="B115" s="4">
        <v>106</v>
      </c>
      <c r="C115" s="1" t="s">
        <v>485</v>
      </c>
      <c r="D115" s="1" t="s">
        <v>186</v>
      </c>
      <c r="E115" s="2" t="s">
        <v>512</v>
      </c>
      <c r="F115" s="4">
        <v>7</v>
      </c>
      <c r="G115" s="10"/>
      <c r="H115" s="10"/>
    </row>
    <row r="116" spans="1:8" x14ac:dyDescent="0.2">
      <c r="A116" s="10">
        <v>5</v>
      </c>
      <c r="B116" s="4">
        <v>98</v>
      </c>
      <c r="C116" s="1" t="s">
        <v>1051</v>
      </c>
      <c r="D116" s="1" t="s">
        <v>184</v>
      </c>
      <c r="E116" s="2" t="s">
        <v>1018</v>
      </c>
      <c r="F116" s="4">
        <v>5</v>
      </c>
      <c r="G116" s="10"/>
      <c r="H116" s="10"/>
    </row>
    <row r="117" spans="1:8" x14ac:dyDescent="0.2">
      <c r="A117" s="10">
        <v>6</v>
      </c>
      <c r="B117" s="4">
        <v>91</v>
      </c>
      <c r="C117" s="1" t="s">
        <v>489</v>
      </c>
      <c r="D117" s="1" t="s">
        <v>179</v>
      </c>
      <c r="E117" s="2" t="s">
        <v>455</v>
      </c>
      <c r="F117" s="4">
        <v>5</v>
      </c>
      <c r="G117" s="10"/>
      <c r="H117" s="10"/>
    </row>
    <row r="118" spans="1:8" x14ac:dyDescent="0.2">
      <c r="A118" s="10">
        <v>6</v>
      </c>
      <c r="B118" s="4">
        <v>91</v>
      </c>
      <c r="C118" s="1" t="s">
        <v>993</v>
      </c>
      <c r="D118" s="1" t="s">
        <v>180</v>
      </c>
      <c r="E118" s="2" t="s">
        <v>554</v>
      </c>
      <c r="F118" s="4">
        <v>5</v>
      </c>
      <c r="G118" s="10"/>
      <c r="H118" s="10"/>
    </row>
    <row r="119" spans="1:8" x14ac:dyDescent="0.2">
      <c r="A119" s="10">
        <v>8</v>
      </c>
      <c r="B119" s="54">
        <v>88</v>
      </c>
      <c r="C119" s="5" t="s">
        <v>852</v>
      </c>
      <c r="D119" s="5" t="s">
        <v>185</v>
      </c>
      <c r="E119" s="8" t="s">
        <v>1160</v>
      </c>
      <c r="F119" s="14">
        <v>8</v>
      </c>
      <c r="G119" s="10"/>
      <c r="H119" s="10"/>
    </row>
    <row r="120" spans="1:8" x14ac:dyDescent="0.2">
      <c r="A120" s="10">
        <v>9</v>
      </c>
      <c r="B120" s="4">
        <v>85</v>
      </c>
      <c r="C120" s="1" t="s">
        <v>440</v>
      </c>
      <c r="D120" s="1" t="s">
        <v>180</v>
      </c>
      <c r="E120" s="2" t="s">
        <v>455</v>
      </c>
      <c r="F120" s="4">
        <v>5</v>
      </c>
      <c r="G120" s="10"/>
      <c r="H120" s="10"/>
    </row>
    <row r="121" spans="1:8" x14ac:dyDescent="0.2">
      <c r="A121" s="10">
        <v>10</v>
      </c>
      <c r="B121" s="4">
        <v>84</v>
      </c>
      <c r="C121" s="1" t="s">
        <v>493</v>
      </c>
      <c r="D121" s="1" t="s">
        <v>1</v>
      </c>
      <c r="E121" s="2" t="s">
        <v>512</v>
      </c>
      <c r="F121" s="4">
        <v>6</v>
      </c>
      <c r="G121" s="10"/>
      <c r="H121" s="10"/>
    </row>
    <row r="122" spans="1:8" x14ac:dyDescent="0.2">
      <c r="A122" s="10">
        <v>10</v>
      </c>
      <c r="B122" s="4">
        <v>84</v>
      </c>
      <c r="C122" s="1" t="s">
        <v>489</v>
      </c>
      <c r="D122" s="1" t="s">
        <v>179</v>
      </c>
      <c r="E122" s="2" t="s">
        <v>512</v>
      </c>
      <c r="F122" s="4">
        <v>7</v>
      </c>
      <c r="G122" s="10"/>
      <c r="H122" s="10"/>
    </row>
    <row r="123" spans="1:8" x14ac:dyDescent="0.2">
      <c r="A123" s="10"/>
      <c r="B123" s="2"/>
      <c r="C123" s="1"/>
      <c r="D123" s="1"/>
      <c r="E123" s="2"/>
      <c r="F123" s="50"/>
      <c r="G123" s="10"/>
      <c r="H123" s="10"/>
    </row>
    <row r="124" spans="1:8" x14ac:dyDescent="0.2">
      <c r="A124" s="10"/>
      <c r="B124" s="7" t="s">
        <v>13</v>
      </c>
      <c r="C124" s="1"/>
      <c r="D124" s="12" t="s">
        <v>225</v>
      </c>
      <c r="E124" s="14" t="s">
        <v>302</v>
      </c>
      <c r="F124" s="49" t="s">
        <v>28</v>
      </c>
      <c r="G124" s="8" t="s">
        <v>221</v>
      </c>
      <c r="H124" s="8" t="s">
        <v>206</v>
      </c>
    </row>
    <row r="125" spans="1:8" x14ac:dyDescent="0.2">
      <c r="A125" s="10">
        <v>1</v>
      </c>
      <c r="B125" s="48">
        <f t="shared" ref="B125:B134" si="5">G125/H125</f>
        <v>5.416666666666667</v>
      </c>
      <c r="C125" s="1" t="s">
        <v>1075</v>
      </c>
      <c r="D125" s="1" t="s">
        <v>794</v>
      </c>
      <c r="E125" s="2" t="s">
        <v>1018</v>
      </c>
      <c r="F125" s="47">
        <v>2</v>
      </c>
      <c r="G125" s="4">
        <v>65</v>
      </c>
      <c r="H125" s="4">
        <v>12</v>
      </c>
    </row>
    <row r="126" spans="1:8" x14ac:dyDescent="0.2">
      <c r="A126" s="10">
        <v>2</v>
      </c>
      <c r="B126" s="48">
        <f t="shared" si="5"/>
        <v>5.4</v>
      </c>
      <c r="C126" s="1" t="s">
        <v>1051</v>
      </c>
      <c r="D126" s="1" t="s">
        <v>184</v>
      </c>
      <c r="E126" s="2" t="s">
        <v>1103</v>
      </c>
      <c r="F126" s="47">
        <v>5</v>
      </c>
      <c r="G126" s="4">
        <v>108</v>
      </c>
      <c r="H126" s="4">
        <v>20</v>
      </c>
    </row>
    <row r="127" spans="1:8" x14ac:dyDescent="0.2">
      <c r="A127" s="10">
        <v>3</v>
      </c>
      <c r="B127" s="48">
        <f t="shared" si="5"/>
        <v>5.333333333333333</v>
      </c>
      <c r="C127" s="1" t="s">
        <v>1076</v>
      </c>
      <c r="D127" s="1" t="s">
        <v>2</v>
      </c>
      <c r="E127" s="2" t="s">
        <v>1018</v>
      </c>
      <c r="F127" s="47">
        <v>2</v>
      </c>
      <c r="G127" s="4">
        <v>48</v>
      </c>
      <c r="H127" s="4">
        <v>9</v>
      </c>
    </row>
    <row r="128" spans="1:8" x14ac:dyDescent="0.2">
      <c r="A128" s="10">
        <v>4</v>
      </c>
      <c r="B128" s="48">
        <f t="shared" si="5"/>
        <v>5.3</v>
      </c>
      <c r="C128" s="1" t="s">
        <v>424</v>
      </c>
      <c r="D128" s="1" t="s">
        <v>182</v>
      </c>
      <c r="E128" s="2" t="s">
        <v>455</v>
      </c>
      <c r="F128" s="47">
        <v>2</v>
      </c>
      <c r="G128" s="4">
        <v>53</v>
      </c>
      <c r="H128" s="4">
        <v>10</v>
      </c>
    </row>
    <row r="129" spans="1:9" x14ac:dyDescent="0.2">
      <c r="A129" s="10">
        <v>5</v>
      </c>
      <c r="B129" s="48">
        <f t="shared" si="5"/>
        <v>5.166666666666667</v>
      </c>
      <c r="C129" s="1" t="s">
        <v>840</v>
      </c>
      <c r="D129" s="1" t="s">
        <v>181</v>
      </c>
      <c r="E129" s="2" t="s">
        <v>512</v>
      </c>
      <c r="F129" s="47">
        <v>2</v>
      </c>
      <c r="G129" s="4">
        <v>31</v>
      </c>
      <c r="H129" s="4">
        <v>6</v>
      </c>
    </row>
    <row r="130" spans="1:9" x14ac:dyDescent="0.2">
      <c r="A130" s="10">
        <v>6</v>
      </c>
      <c r="B130" s="48">
        <f t="shared" si="5"/>
        <v>5.1428571428571432</v>
      </c>
      <c r="C130" s="1" t="s">
        <v>89</v>
      </c>
      <c r="D130" s="1" t="s">
        <v>182</v>
      </c>
      <c r="E130" s="2" t="s">
        <v>10</v>
      </c>
      <c r="F130" s="47">
        <v>2</v>
      </c>
      <c r="G130" s="4">
        <v>36</v>
      </c>
      <c r="H130" s="4">
        <v>7</v>
      </c>
    </row>
    <row r="131" spans="1:9" x14ac:dyDescent="0.2">
      <c r="A131" s="10">
        <v>7</v>
      </c>
      <c r="B131" s="48">
        <f t="shared" si="5"/>
        <v>4.875</v>
      </c>
      <c r="C131" s="1" t="s">
        <v>126</v>
      </c>
      <c r="D131" s="1" t="s">
        <v>181</v>
      </c>
      <c r="E131" s="2" t="s">
        <v>123</v>
      </c>
      <c r="F131" s="47">
        <v>4</v>
      </c>
      <c r="G131" s="4">
        <v>78</v>
      </c>
      <c r="H131" s="4">
        <v>16</v>
      </c>
    </row>
    <row r="132" spans="1:9" x14ac:dyDescent="0.2">
      <c r="A132" s="10">
        <v>8</v>
      </c>
      <c r="B132" s="48">
        <f t="shared" si="5"/>
        <v>4.8571428571428568</v>
      </c>
      <c r="C132" s="1" t="s">
        <v>102</v>
      </c>
      <c r="D132" s="1" t="s">
        <v>179</v>
      </c>
      <c r="E132" s="2" t="s">
        <v>27</v>
      </c>
      <c r="F132" s="47">
        <v>2</v>
      </c>
      <c r="G132" s="4">
        <v>34</v>
      </c>
      <c r="H132" s="4">
        <v>7</v>
      </c>
    </row>
    <row r="133" spans="1:9" x14ac:dyDescent="0.2">
      <c r="A133" s="10">
        <v>9</v>
      </c>
      <c r="B133" s="48">
        <f t="shared" si="5"/>
        <v>4.833333333333333</v>
      </c>
      <c r="C133" s="1" t="s">
        <v>609</v>
      </c>
      <c r="D133" s="1" t="s">
        <v>794</v>
      </c>
      <c r="E133" s="2" t="s">
        <v>1018</v>
      </c>
      <c r="F133" s="47">
        <v>3</v>
      </c>
      <c r="G133" s="4">
        <v>58</v>
      </c>
      <c r="H133" s="4">
        <v>12</v>
      </c>
    </row>
    <row r="134" spans="1:9" x14ac:dyDescent="0.2">
      <c r="A134" s="10">
        <v>10</v>
      </c>
      <c r="B134" s="48">
        <f t="shared" si="5"/>
        <v>4.7894736842105265</v>
      </c>
      <c r="C134" s="1" t="s">
        <v>993</v>
      </c>
      <c r="D134" s="1" t="s">
        <v>180</v>
      </c>
      <c r="E134" s="2" t="s">
        <v>554</v>
      </c>
      <c r="F134" s="47">
        <v>5</v>
      </c>
      <c r="G134" s="4">
        <v>91</v>
      </c>
      <c r="H134" s="4">
        <v>19</v>
      </c>
    </row>
    <row r="135" spans="1:9" x14ac:dyDescent="0.2">
      <c r="A135" s="10"/>
      <c r="B135" s="19"/>
      <c r="C135" s="1"/>
      <c r="D135" s="1"/>
      <c r="E135" s="2"/>
      <c r="F135" s="50"/>
      <c r="G135" s="10"/>
      <c r="H135" s="10"/>
    </row>
    <row r="136" spans="1:9" x14ac:dyDescent="0.2">
      <c r="A136" s="10"/>
      <c r="B136" s="7" t="s">
        <v>103</v>
      </c>
      <c r="C136" s="10"/>
      <c r="D136" s="12" t="s">
        <v>225</v>
      </c>
      <c r="E136" s="14" t="s">
        <v>302</v>
      </c>
      <c r="F136" s="49" t="s">
        <v>28</v>
      </c>
      <c r="G136" s="8" t="s">
        <v>207</v>
      </c>
      <c r="H136" s="8" t="s">
        <v>222</v>
      </c>
      <c r="I136" s="8" t="s">
        <v>223</v>
      </c>
    </row>
    <row r="137" spans="1:9" x14ac:dyDescent="0.2">
      <c r="A137" s="10">
        <v>1</v>
      </c>
      <c r="B137" s="51">
        <f t="shared" ref="B137:B148" si="6">(G137-H137)/I137</f>
        <v>0.72222222222222221</v>
      </c>
      <c r="C137" s="10" t="s">
        <v>147</v>
      </c>
      <c r="D137" s="10" t="s">
        <v>2</v>
      </c>
      <c r="E137" s="4" t="s">
        <v>136</v>
      </c>
      <c r="F137" s="47">
        <v>2</v>
      </c>
      <c r="G137" s="47">
        <v>13</v>
      </c>
      <c r="H137" s="47">
        <v>0</v>
      </c>
      <c r="I137" s="47">
        <v>18</v>
      </c>
    </row>
    <row r="138" spans="1:9" x14ac:dyDescent="0.2">
      <c r="A138" s="10">
        <v>2</v>
      </c>
      <c r="B138" s="87">
        <f t="shared" si="6"/>
        <v>0.47058823529411764</v>
      </c>
      <c r="C138" s="12" t="s">
        <v>1287</v>
      </c>
      <c r="D138" s="12" t="s">
        <v>107</v>
      </c>
      <c r="E138" s="14" t="s">
        <v>1207</v>
      </c>
      <c r="F138" s="49">
        <v>3</v>
      </c>
      <c r="G138" s="49">
        <v>20</v>
      </c>
      <c r="H138" s="49">
        <v>4</v>
      </c>
      <c r="I138" s="49">
        <v>34</v>
      </c>
    </row>
    <row r="139" spans="1:9" x14ac:dyDescent="0.2">
      <c r="A139" s="10">
        <v>3</v>
      </c>
      <c r="B139" s="51">
        <f t="shared" si="6"/>
        <v>0.46575342465753422</v>
      </c>
      <c r="C139" s="10" t="s">
        <v>75</v>
      </c>
      <c r="D139" s="10" t="s">
        <v>2</v>
      </c>
      <c r="E139" s="4" t="s">
        <v>7</v>
      </c>
      <c r="F139" s="47">
        <v>4</v>
      </c>
      <c r="G139" s="47">
        <v>42</v>
      </c>
      <c r="H139" s="47">
        <v>8</v>
      </c>
      <c r="I139" s="47">
        <v>73</v>
      </c>
    </row>
    <row r="140" spans="1:9" x14ac:dyDescent="0.2">
      <c r="A140" s="10">
        <v>4</v>
      </c>
      <c r="B140" s="51">
        <f t="shared" si="6"/>
        <v>0.46341463414634149</v>
      </c>
      <c r="C140" s="10" t="s">
        <v>1077</v>
      </c>
      <c r="D140" s="10" t="s">
        <v>135</v>
      </c>
      <c r="E140" s="4" t="s">
        <v>1018</v>
      </c>
      <c r="F140" s="47">
        <v>2</v>
      </c>
      <c r="G140" s="47">
        <v>22</v>
      </c>
      <c r="H140" s="47">
        <v>3</v>
      </c>
      <c r="I140" s="47">
        <v>41</v>
      </c>
    </row>
    <row r="141" spans="1:9" x14ac:dyDescent="0.2">
      <c r="A141" s="10">
        <v>5</v>
      </c>
      <c r="B141" s="59">
        <f t="shared" si="6"/>
        <v>0.4606741573033708</v>
      </c>
      <c r="C141" s="12" t="s">
        <v>1084</v>
      </c>
      <c r="D141" s="12" t="s">
        <v>2</v>
      </c>
      <c r="E141" s="14" t="s">
        <v>1160</v>
      </c>
      <c r="F141" s="49">
        <v>4</v>
      </c>
      <c r="G141" s="49">
        <v>52</v>
      </c>
      <c r="H141" s="49">
        <v>11</v>
      </c>
      <c r="I141" s="49">
        <v>89</v>
      </c>
    </row>
    <row r="142" spans="1:9" x14ac:dyDescent="0.2">
      <c r="A142" s="10">
        <v>6</v>
      </c>
      <c r="B142" s="51">
        <f t="shared" si="6"/>
        <v>0.45652173913043476</v>
      </c>
      <c r="C142" s="10" t="s">
        <v>76</v>
      </c>
      <c r="D142" s="10" t="s">
        <v>1</v>
      </c>
      <c r="E142" s="4" t="s">
        <v>3</v>
      </c>
      <c r="F142" s="47">
        <v>4</v>
      </c>
      <c r="G142" s="47">
        <v>53</v>
      </c>
      <c r="H142" s="47">
        <v>11</v>
      </c>
      <c r="I142" s="47">
        <v>92</v>
      </c>
    </row>
    <row r="143" spans="1:9" x14ac:dyDescent="0.2">
      <c r="A143" s="10">
        <v>7</v>
      </c>
      <c r="B143" s="51">
        <f t="shared" si="6"/>
        <v>0.43243243243243246</v>
      </c>
      <c r="C143" s="10" t="s">
        <v>387</v>
      </c>
      <c r="D143" s="10" t="s">
        <v>2</v>
      </c>
      <c r="E143" s="4" t="s">
        <v>385</v>
      </c>
      <c r="F143" s="47">
        <v>4</v>
      </c>
      <c r="G143" s="47">
        <v>40</v>
      </c>
      <c r="H143" s="47">
        <v>8</v>
      </c>
      <c r="I143" s="47">
        <v>74</v>
      </c>
    </row>
    <row r="144" spans="1:9" x14ac:dyDescent="0.2">
      <c r="A144" s="10">
        <v>8</v>
      </c>
      <c r="B144" s="51">
        <f t="shared" si="6"/>
        <v>0.42857142857142855</v>
      </c>
      <c r="C144" s="10" t="s">
        <v>75</v>
      </c>
      <c r="D144" s="10" t="s">
        <v>2</v>
      </c>
      <c r="E144" s="4" t="s">
        <v>3</v>
      </c>
      <c r="F144" s="47">
        <v>4</v>
      </c>
      <c r="G144" s="47">
        <v>29</v>
      </c>
      <c r="H144" s="47">
        <v>5</v>
      </c>
      <c r="I144" s="47">
        <v>56</v>
      </c>
    </row>
    <row r="145" spans="1:9" x14ac:dyDescent="0.2">
      <c r="A145" s="10">
        <v>8</v>
      </c>
      <c r="B145" s="87">
        <f t="shared" si="6"/>
        <v>0.42857142857142855</v>
      </c>
      <c r="C145" s="12" t="s">
        <v>1219</v>
      </c>
      <c r="D145" s="12" t="s">
        <v>1</v>
      </c>
      <c r="E145" s="14" t="s">
        <v>1207</v>
      </c>
      <c r="F145" s="49">
        <v>4</v>
      </c>
      <c r="G145" s="49">
        <v>23</v>
      </c>
      <c r="H145" s="49">
        <v>2</v>
      </c>
      <c r="I145" s="49">
        <v>49</v>
      </c>
    </row>
    <row r="146" spans="1:9" x14ac:dyDescent="0.2">
      <c r="A146" s="10">
        <v>10</v>
      </c>
      <c r="B146" s="51">
        <f t="shared" si="6"/>
        <v>0.42499999999999999</v>
      </c>
      <c r="C146" s="10" t="s">
        <v>494</v>
      </c>
      <c r="D146" s="10" t="s">
        <v>184</v>
      </c>
      <c r="E146" s="4" t="s">
        <v>455</v>
      </c>
      <c r="F146" s="47">
        <v>2</v>
      </c>
      <c r="G146" s="47">
        <v>21</v>
      </c>
      <c r="H146" s="47">
        <v>4</v>
      </c>
      <c r="I146" s="47">
        <v>40</v>
      </c>
    </row>
    <row r="147" spans="1:9" x14ac:dyDescent="0.2">
      <c r="A147" s="10"/>
      <c r="B147" s="51">
        <f t="shared" si="6"/>
        <v>0.41860465116279072</v>
      </c>
      <c r="C147" s="10" t="s">
        <v>1078</v>
      </c>
      <c r="D147" s="10" t="s">
        <v>1</v>
      </c>
      <c r="E147" s="4" t="s">
        <v>1018</v>
      </c>
      <c r="F147" s="47">
        <v>5</v>
      </c>
      <c r="G147" s="47">
        <v>41</v>
      </c>
      <c r="H147" s="47">
        <v>5</v>
      </c>
      <c r="I147" s="47">
        <v>86</v>
      </c>
    </row>
    <row r="148" spans="1:9" x14ac:dyDescent="0.2">
      <c r="A148" s="10"/>
      <c r="B148" s="51">
        <f t="shared" si="6"/>
        <v>0.41228070175438597</v>
      </c>
      <c r="C148" s="10" t="s">
        <v>1079</v>
      </c>
      <c r="D148" s="10" t="s">
        <v>186</v>
      </c>
      <c r="E148" s="4" t="s">
        <v>1018</v>
      </c>
      <c r="F148" s="47">
        <v>5</v>
      </c>
      <c r="G148" s="47">
        <v>60</v>
      </c>
      <c r="H148" s="47">
        <v>13</v>
      </c>
      <c r="I148" s="47">
        <v>114</v>
      </c>
    </row>
    <row r="149" spans="1:9" x14ac:dyDescent="0.2">
      <c r="A149" s="10"/>
      <c r="B149" s="2"/>
      <c r="C149" s="10"/>
      <c r="D149" s="10"/>
      <c r="E149" s="4"/>
      <c r="F149" s="50"/>
      <c r="G149" s="10"/>
      <c r="H149" s="10"/>
    </row>
    <row r="150" spans="1:9" x14ac:dyDescent="0.2">
      <c r="A150" s="10"/>
      <c r="B150" s="7" t="s">
        <v>25</v>
      </c>
      <c r="C150" s="10"/>
      <c r="D150" s="12" t="s">
        <v>225</v>
      </c>
      <c r="E150" s="14" t="s">
        <v>302</v>
      </c>
      <c r="F150" s="49" t="s">
        <v>28</v>
      </c>
      <c r="G150" s="10"/>
      <c r="H150" s="10"/>
    </row>
    <row r="151" spans="1:9" x14ac:dyDescent="0.2">
      <c r="A151" s="10">
        <v>1</v>
      </c>
      <c r="B151" s="21">
        <v>174</v>
      </c>
      <c r="C151" s="10" t="s">
        <v>437</v>
      </c>
      <c r="D151" s="10" t="s">
        <v>179</v>
      </c>
      <c r="E151" s="4" t="s">
        <v>512</v>
      </c>
      <c r="F151" s="47">
        <v>7</v>
      </c>
      <c r="G151" s="10"/>
      <c r="H151" s="10"/>
    </row>
    <row r="152" spans="1:9" x14ac:dyDescent="0.2">
      <c r="A152" s="10">
        <v>2</v>
      </c>
      <c r="B152" s="21">
        <v>117.5</v>
      </c>
      <c r="C152" s="10" t="s">
        <v>1070</v>
      </c>
      <c r="D152" s="10" t="s">
        <v>184</v>
      </c>
      <c r="E152" s="4" t="s">
        <v>1018</v>
      </c>
      <c r="F152" s="47">
        <v>5</v>
      </c>
      <c r="G152" s="10"/>
      <c r="H152" s="10"/>
    </row>
    <row r="153" spans="1:9" x14ac:dyDescent="0.2">
      <c r="A153" s="10">
        <v>3</v>
      </c>
      <c r="B153" s="21">
        <v>116</v>
      </c>
      <c r="C153" s="10" t="s">
        <v>437</v>
      </c>
      <c r="D153" s="10" t="s">
        <v>179</v>
      </c>
      <c r="E153" s="4" t="s">
        <v>554</v>
      </c>
      <c r="F153" s="47">
        <v>7</v>
      </c>
      <c r="G153" s="10"/>
      <c r="H153" s="10"/>
    </row>
    <row r="154" spans="1:9" x14ac:dyDescent="0.2">
      <c r="A154" s="10">
        <v>4</v>
      </c>
      <c r="B154" s="21">
        <v>107</v>
      </c>
      <c r="C154" s="10" t="s">
        <v>450</v>
      </c>
      <c r="D154" s="10" t="s">
        <v>1</v>
      </c>
      <c r="E154" s="4" t="s">
        <v>512</v>
      </c>
      <c r="F154" s="47">
        <v>6</v>
      </c>
      <c r="G154" s="10"/>
      <c r="H154" s="10"/>
    </row>
    <row r="155" spans="1:9" x14ac:dyDescent="0.2">
      <c r="A155" s="10">
        <v>5</v>
      </c>
      <c r="B155" s="21">
        <v>105</v>
      </c>
      <c r="C155" s="10" t="s">
        <v>983</v>
      </c>
      <c r="D155" s="10" t="s">
        <v>135</v>
      </c>
      <c r="E155" s="4" t="s">
        <v>554</v>
      </c>
      <c r="F155" s="47">
        <v>5</v>
      </c>
      <c r="G155" s="10"/>
      <c r="H155" s="10"/>
    </row>
    <row r="156" spans="1:9" x14ac:dyDescent="0.2">
      <c r="A156" s="10">
        <v>6</v>
      </c>
      <c r="B156" s="21">
        <v>99</v>
      </c>
      <c r="C156" s="10" t="s">
        <v>537</v>
      </c>
      <c r="D156" s="10" t="s">
        <v>186</v>
      </c>
      <c r="E156" s="4" t="s">
        <v>512</v>
      </c>
      <c r="F156" s="47">
        <v>7</v>
      </c>
      <c r="G156" s="10"/>
      <c r="H156" s="10"/>
    </row>
    <row r="157" spans="1:9" x14ac:dyDescent="0.2">
      <c r="A157" s="10">
        <v>7</v>
      </c>
      <c r="B157" s="21">
        <v>98</v>
      </c>
      <c r="C157" s="10" t="s">
        <v>436</v>
      </c>
      <c r="D157" s="10" t="s">
        <v>2</v>
      </c>
      <c r="E157" s="4" t="s">
        <v>455</v>
      </c>
      <c r="F157" s="47">
        <v>4</v>
      </c>
      <c r="G157" s="10"/>
      <c r="H157" s="10"/>
    </row>
    <row r="158" spans="1:9" x14ac:dyDescent="0.2">
      <c r="A158" s="10">
        <v>7</v>
      </c>
      <c r="B158" s="21">
        <v>98</v>
      </c>
      <c r="C158" s="10" t="s">
        <v>437</v>
      </c>
      <c r="D158" s="10" t="s">
        <v>179</v>
      </c>
      <c r="E158" s="4" t="s">
        <v>455</v>
      </c>
      <c r="F158" s="47">
        <v>5</v>
      </c>
      <c r="G158" s="10"/>
      <c r="H158" s="10"/>
    </row>
    <row r="159" spans="1:9" x14ac:dyDescent="0.2">
      <c r="A159" s="10">
        <v>9</v>
      </c>
      <c r="B159" s="56">
        <v>94.5</v>
      </c>
      <c r="C159" s="5" t="s">
        <v>1186</v>
      </c>
      <c r="D159" s="5" t="s">
        <v>185</v>
      </c>
      <c r="E159" s="8" t="s">
        <v>1160</v>
      </c>
      <c r="F159" s="14">
        <v>8</v>
      </c>
      <c r="G159" s="10"/>
      <c r="H159" s="10"/>
    </row>
    <row r="160" spans="1:9" x14ac:dyDescent="0.2">
      <c r="A160" s="10">
        <v>10</v>
      </c>
      <c r="B160" s="21">
        <v>93.5</v>
      </c>
      <c r="C160" s="10" t="s">
        <v>537</v>
      </c>
      <c r="D160" s="10" t="s">
        <v>186</v>
      </c>
      <c r="E160" s="4" t="s">
        <v>554</v>
      </c>
      <c r="F160" s="47">
        <v>6</v>
      </c>
      <c r="G160" s="10"/>
      <c r="H160" s="10"/>
    </row>
    <row r="161" spans="1:8" x14ac:dyDescent="0.2">
      <c r="A161" s="10"/>
      <c r="B161" s="14"/>
      <c r="C161" s="5"/>
      <c r="D161" s="5"/>
      <c r="E161" s="8"/>
      <c r="F161" s="49"/>
      <c r="G161" s="10"/>
      <c r="H161" s="10"/>
    </row>
    <row r="162" spans="1:8" x14ac:dyDescent="0.2">
      <c r="A162" s="10"/>
      <c r="B162" s="17" t="s">
        <v>200</v>
      </c>
      <c r="C162" s="10"/>
      <c r="D162" s="10"/>
      <c r="E162" s="4"/>
      <c r="F162" s="50"/>
      <c r="G162" s="10"/>
      <c r="H162" s="10"/>
    </row>
    <row r="163" spans="1:8" x14ac:dyDescent="0.2">
      <c r="A163" s="10"/>
      <c r="B163" s="2"/>
      <c r="C163" s="10"/>
      <c r="D163" s="10"/>
      <c r="E163" s="4"/>
      <c r="F163" s="50"/>
      <c r="G163" s="10"/>
      <c r="H163" s="10"/>
    </row>
    <row r="164" spans="1:8" x14ac:dyDescent="0.2">
      <c r="A164" s="10"/>
      <c r="B164" s="7" t="s">
        <v>16</v>
      </c>
      <c r="C164" s="10"/>
      <c r="D164" s="12" t="s">
        <v>225</v>
      </c>
      <c r="E164" s="14" t="s">
        <v>302</v>
      </c>
      <c r="F164" s="49" t="s">
        <v>28</v>
      </c>
      <c r="G164" s="8" t="s">
        <v>224</v>
      </c>
      <c r="H164" s="8" t="s">
        <v>206</v>
      </c>
    </row>
    <row r="165" spans="1:8" ht="13.9" customHeight="1" x14ac:dyDescent="0.2">
      <c r="A165" s="10">
        <v>1</v>
      </c>
      <c r="B165" s="48">
        <f t="shared" ref="B165:B176" si="7">G165/H165</f>
        <v>6.8125</v>
      </c>
      <c r="C165" s="1" t="s">
        <v>133</v>
      </c>
      <c r="D165" s="1" t="s">
        <v>184</v>
      </c>
      <c r="E165" s="2" t="s">
        <v>291</v>
      </c>
      <c r="F165" s="47">
        <v>2</v>
      </c>
      <c r="G165" s="21">
        <v>54.5</v>
      </c>
      <c r="H165" s="4">
        <v>8</v>
      </c>
    </row>
    <row r="166" spans="1:8" ht="13.9" customHeight="1" x14ac:dyDescent="0.2">
      <c r="A166" s="10">
        <v>2</v>
      </c>
      <c r="B166" s="89">
        <f t="shared" si="7"/>
        <v>6.166666666666667</v>
      </c>
      <c r="C166" s="5" t="s">
        <v>1070</v>
      </c>
      <c r="D166" s="5" t="s">
        <v>184</v>
      </c>
      <c r="E166" s="8" t="s">
        <v>1207</v>
      </c>
      <c r="F166" s="49">
        <v>3</v>
      </c>
      <c r="G166" s="65">
        <v>74</v>
      </c>
      <c r="H166" s="14">
        <v>12</v>
      </c>
    </row>
    <row r="167" spans="1:8" ht="13.9" customHeight="1" x14ac:dyDescent="0.2">
      <c r="A167" s="10">
        <v>3</v>
      </c>
      <c r="B167" s="48">
        <f t="shared" si="7"/>
        <v>6.0357142857142856</v>
      </c>
      <c r="C167" s="1" t="s">
        <v>170</v>
      </c>
      <c r="D167" s="1" t="s">
        <v>1</v>
      </c>
      <c r="E167" s="2" t="s">
        <v>385</v>
      </c>
      <c r="F167" s="47">
        <v>4</v>
      </c>
      <c r="G167" s="21">
        <v>84.5</v>
      </c>
      <c r="H167" s="4">
        <v>14</v>
      </c>
    </row>
    <row r="168" spans="1:8" ht="13.9" customHeight="1" x14ac:dyDescent="0.2">
      <c r="A168" s="10">
        <v>4</v>
      </c>
      <c r="B168" s="48">
        <f t="shared" si="7"/>
        <v>6</v>
      </c>
      <c r="C168" s="1" t="s">
        <v>437</v>
      </c>
      <c r="D168" s="1" t="s">
        <v>179</v>
      </c>
      <c r="E168" s="2" t="s">
        <v>512</v>
      </c>
      <c r="F168" s="47">
        <v>7</v>
      </c>
      <c r="G168" s="21">
        <v>174</v>
      </c>
      <c r="H168" s="4">
        <v>29</v>
      </c>
    </row>
    <row r="169" spans="1:8" ht="13.9" customHeight="1" x14ac:dyDescent="0.2">
      <c r="A169" s="10">
        <v>5</v>
      </c>
      <c r="B169" s="58">
        <f t="shared" si="7"/>
        <v>5.8928571428571432</v>
      </c>
      <c r="C169" s="5" t="s">
        <v>1070</v>
      </c>
      <c r="D169" s="5" t="s">
        <v>184</v>
      </c>
      <c r="E169" s="8" t="s">
        <v>1160</v>
      </c>
      <c r="F169" s="49">
        <v>4</v>
      </c>
      <c r="G169" s="65">
        <v>82.5</v>
      </c>
      <c r="H169" s="14">
        <v>14</v>
      </c>
    </row>
    <row r="170" spans="1:8" ht="13.9" customHeight="1" x14ac:dyDescent="0.2">
      <c r="A170" s="10">
        <v>6</v>
      </c>
      <c r="B170" s="58">
        <f t="shared" si="7"/>
        <v>5.666666666666667</v>
      </c>
      <c r="C170" s="5" t="s">
        <v>1084</v>
      </c>
      <c r="D170" s="5" t="s">
        <v>2</v>
      </c>
      <c r="E170" s="8" t="s">
        <v>1160</v>
      </c>
      <c r="F170" s="49">
        <v>4</v>
      </c>
      <c r="G170" s="65">
        <v>68</v>
      </c>
      <c r="H170" s="14">
        <v>12</v>
      </c>
    </row>
    <row r="171" spans="1:8" ht="13.9" customHeight="1" x14ac:dyDescent="0.2">
      <c r="A171" s="10">
        <v>7</v>
      </c>
      <c r="B171" s="48">
        <f t="shared" si="7"/>
        <v>5.5952380952380949</v>
      </c>
      <c r="C171" s="1" t="s">
        <v>1070</v>
      </c>
      <c r="D171" s="1" t="s">
        <v>184</v>
      </c>
      <c r="E171" s="2" t="s">
        <v>1018</v>
      </c>
      <c r="F171" s="47">
        <v>5</v>
      </c>
      <c r="G171" s="21">
        <v>117.5</v>
      </c>
      <c r="H171" s="4">
        <v>21</v>
      </c>
    </row>
    <row r="172" spans="1:8" ht="13.9" customHeight="1" x14ac:dyDescent="0.2">
      <c r="A172" s="10">
        <v>8</v>
      </c>
      <c r="B172" s="48">
        <f t="shared" si="7"/>
        <v>5.5</v>
      </c>
      <c r="C172" s="1" t="s">
        <v>609</v>
      </c>
      <c r="D172" s="1" t="s">
        <v>794</v>
      </c>
      <c r="E172" s="2" t="s">
        <v>1018</v>
      </c>
      <c r="F172" s="47">
        <v>3</v>
      </c>
      <c r="G172" s="21">
        <v>66</v>
      </c>
      <c r="H172" s="4">
        <v>12</v>
      </c>
    </row>
    <row r="173" spans="1:8" ht="13.9" customHeight="1" x14ac:dyDescent="0.2">
      <c r="A173" s="10">
        <v>9</v>
      </c>
      <c r="B173" s="48">
        <f t="shared" si="7"/>
        <v>5.4444444444444446</v>
      </c>
      <c r="C173" s="1" t="s">
        <v>436</v>
      </c>
      <c r="D173" s="1" t="s">
        <v>2</v>
      </c>
      <c r="E173" s="2" t="s">
        <v>455</v>
      </c>
      <c r="F173" s="47">
        <v>4</v>
      </c>
      <c r="G173" s="21">
        <v>98</v>
      </c>
      <c r="H173" s="4">
        <v>18</v>
      </c>
    </row>
    <row r="174" spans="1:8" ht="13.9" customHeight="1" x14ac:dyDescent="0.2">
      <c r="A174" s="10">
        <v>10</v>
      </c>
      <c r="B174" s="48">
        <f t="shared" si="7"/>
        <v>5.25</v>
      </c>
      <c r="C174" s="1" t="s">
        <v>133</v>
      </c>
      <c r="D174" s="1" t="s">
        <v>184</v>
      </c>
      <c r="E174" s="2" t="s">
        <v>136</v>
      </c>
      <c r="F174" s="47">
        <v>2</v>
      </c>
      <c r="G174" s="21">
        <v>31.5</v>
      </c>
      <c r="H174" s="4">
        <v>6</v>
      </c>
    </row>
    <row r="175" spans="1:8" x14ac:dyDescent="0.2">
      <c r="A175" s="10">
        <v>10</v>
      </c>
      <c r="B175" s="89">
        <f t="shared" si="7"/>
        <v>5.25</v>
      </c>
      <c r="C175" s="5" t="s">
        <v>1125</v>
      </c>
      <c r="D175" s="5" t="s">
        <v>179</v>
      </c>
      <c r="E175" s="8" t="s">
        <v>1207</v>
      </c>
      <c r="F175" s="49">
        <v>4</v>
      </c>
      <c r="G175" s="65">
        <v>73.5</v>
      </c>
      <c r="H175" s="14">
        <v>14</v>
      </c>
    </row>
    <row r="176" spans="1:8" x14ac:dyDescent="0.2">
      <c r="B176" s="48">
        <f t="shared" si="7"/>
        <v>5.2</v>
      </c>
      <c r="C176" s="1" t="s">
        <v>450</v>
      </c>
      <c r="D176" s="1" t="s">
        <v>1</v>
      </c>
      <c r="E176" s="2" t="s">
        <v>403</v>
      </c>
      <c r="F176" s="47">
        <v>3</v>
      </c>
      <c r="G176" s="21">
        <v>52</v>
      </c>
      <c r="H176" s="4">
        <v>10</v>
      </c>
    </row>
  </sheetData>
  <sortState xmlns:xlrd2="http://schemas.microsoft.com/office/spreadsheetml/2017/richdata2" ref="B137:I148">
    <sortCondition descending="1" ref="B137:B148"/>
  </sortState>
  <mergeCells count="1">
    <mergeCell ref="A4:E4"/>
  </mergeCells>
  <phoneticPr fontId="1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Milestones</vt:lpstr>
      <vt:lpstr>Career</vt:lpstr>
      <vt:lpstr>Season</vt:lpstr>
      <vt:lpstr>Match</vt:lpstr>
      <vt:lpstr>PlayoffMatch</vt:lpstr>
      <vt:lpstr>PlayoffSeason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Cartledge</dc:creator>
  <cp:lastModifiedBy>Paul Cartledge</cp:lastModifiedBy>
  <cp:lastPrinted>2025-11-27T23:28:39Z</cp:lastPrinted>
  <dcterms:created xsi:type="dcterms:W3CDTF">1996-10-14T23:33:28Z</dcterms:created>
  <dcterms:modified xsi:type="dcterms:W3CDTF">2026-03-24T02:35:06Z</dcterms:modified>
</cp:coreProperties>
</file>