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VB 2025-26/"/>
    </mc:Choice>
  </mc:AlternateContent>
  <xr:revisionPtr revIDLastSave="2822" documentId="13_ncr:1_{4E7FD7FC-0B16-4558-A36D-28FBCFC30F6F}" xr6:coauthVersionLast="47" xr6:coauthVersionMax="47" xr10:uidLastSave="{2484C8DC-1BC9-44CC-89D7-5486ABEABA19}"/>
  <bookViews>
    <workbookView xWindow="-120" yWindow="-120" windowWidth="29040" windowHeight="15720" activeTab="4" xr2:uid="{00000000-000D-0000-FFFF-FFFF00000000}"/>
  </bookViews>
  <sheets>
    <sheet name="Milestones" sheetId="6" r:id="rId1"/>
    <sheet name="Career" sheetId="1" r:id="rId2"/>
    <sheet name="Season" sheetId="2" r:id="rId3"/>
    <sheet name="Match" sheetId="3" r:id="rId4"/>
    <sheet name="PlayoffMatch" sheetId="7" r:id="rId5"/>
    <sheet name="PlayoffSeason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0" i="4" l="1"/>
  <c r="B166" i="4"/>
  <c r="B27" i="4"/>
  <c r="B25" i="4"/>
  <c r="B127" i="4"/>
  <c r="B276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57" i="2"/>
  <c r="B39" i="2"/>
  <c r="B299" i="1"/>
  <c r="B180" i="1"/>
  <c r="B161" i="1"/>
  <c r="B160" i="1"/>
  <c r="B114" i="1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99" i="2"/>
  <c r="B150" i="1"/>
  <c r="B251" i="1" l="1"/>
  <c r="B249" i="1"/>
  <c r="B209" i="1"/>
  <c r="B208" i="1"/>
  <c r="B202" i="1"/>
  <c r="B203" i="1"/>
  <c r="B197" i="1"/>
  <c r="B137" i="1"/>
  <c r="B81" i="1"/>
  <c r="B84" i="1"/>
  <c r="B83" i="1"/>
  <c r="A240" i="1" l="1"/>
  <c r="A241" i="1"/>
  <c r="A242" i="1"/>
  <c r="A243" i="1"/>
  <c r="A244" i="1"/>
  <c r="A245" i="1"/>
  <c r="A246" i="1"/>
  <c r="A247" i="1"/>
  <c r="A248" i="1"/>
  <c r="A249" i="1"/>
  <c r="A250" i="1"/>
  <c r="A235" i="1"/>
  <c r="A236" i="1"/>
  <c r="A252" i="1"/>
  <c r="A237" i="1"/>
  <c r="A253" i="1"/>
  <c r="A238" i="1"/>
  <c r="A234" i="1"/>
  <c r="A239" i="1"/>
  <c r="A251" i="1"/>
  <c r="B167" i="4"/>
  <c r="B142" i="4"/>
  <c r="B106" i="4"/>
  <c r="B30" i="4"/>
  <c r="B356" i="1"/>
  <c r="B219" i="1"/>
  <c r="B175" i="1"/>
  <c r="B177" i="1"/>
  <c r="B171" i="1"/>
  <c r="B110" i="1"/>
  <c r="B58" i="1"/>
  <c r="B287" i="2"/>
  <c r="B226" i="2"/>
  <c r="B231" i="2"/>
  <c r="B142" i="2"/>
  <c r="B126" i="2"/>
  <c r="B29" i="6"/>
  <c r="E29" i="6"/>
  <c r="E20" i="6"/>
  <c r="B20" i="6"/>
  <c r="B327" i="1"/>
  <c r="B328" i="1"/>
  <c r="B257" i="1"/>
  <c r="F29" i="6" l="1"/>
  <c r="F20" i="6"/>
  <c r="B156" i="1"/>
  <c r="B125" i="1"/>
  <c r="B155" i="1"/>
  <c r="E18" i="6"/>
  <c r="B18" i="6"/>
  <c r="B164" i="4"/>
  <c r="B71" i="4"/>
  <c r="B78" i="4"/>
  <c r="B22" i="4"/>
  <c r="B345" i="1"/>
  <c r="B314" i="1"/>
  <c r="B321" i="1"/>
  <c r="B283" i="1"/>
  <c r="B277" i="1"/>
  <c r="B218" i="1"/>
  <c r="B166" i="1"/>
  <c r="B138" i="1"/>
  <c r="B145" i="1"/>
  <c r="B101" i="1"/>
  <c r="B19" i="1"/>
  <c r="B21" i="1"/>
  <c r="F18" i="6" l="1"/>
  <c r="B138" i="2"/>
  <c r="B136" i="1"/>
  <c r="B133" i="1"/>
  <c r="B326" i="1"/>
  <c r="B189" i="1"/>
  <c r="B30" i="1"/>
  <c r="B71" i="1"/>
  <c r="A133" i="1" l="1"/>
  <c r="A136" i="1"/>
  <c r="A82" i="1"/>
  <c r="A79" i="1"/>
  <c r="A83" i="1"/>
  <c r="A80" i="1"/>
  <c r="A84" i="1"/>
  <c r="A81" i="1"/>
  <c r="A86" i="1"/>
  <c r="A85" i="1"/>
  <c r="A71" i="1"/>
  <c r="A87" i="1"/>
  <c r="A72" i="1"/>
  <c r="A88" i="1"/>
  <c r="A73" i="1"/>
  <c r="A89" i="1"/>
  <c r="A74" i="1"/>
  <c r="A70" i="1"/>
  <c r="A75" i="1"/>
  <c r="A76" i="1"/>
  <c r="A77" i="1"/>
  <c r="A78" i="1"/>
  <c r="A199" i="1"/>
  <c r="A200" i="1"/>
  <c r="A201" i="1"/>
  <c r="A187" i="1"/>
  <c r="A188" i="1"/>
  <c r="A189" i="1"/>
  <c r="A183" i="1"/>
  <c r="A191" i="1"/>
  <c r="A193" i="1"/>
  <c r="A195" i="1"/>
  <c r="A197" i="1"/>
  <c r="A184" i="1"/>
  <c r="A185" i="1"/>
  <c r="A190" i="1"/>
  <c r="A192" i="1"/>
  <c r="A194" i="1"/>
  <c r="A196" i="1"/>
  <c r="A198" i="1"/>
  <c r="A186" i="1"/>
  <c r="A202" i="1"/>
  <c r="A141" i="1"/>
  <c r="A126" i="1"/>
  <c r="A127" i="1"/>
  <c r="A134" i="1"/>
  <c r="A135" i="1"/>
  <c r="A137" i="1"/>
  <c r="A122" i="1"/>
  <c r="A138" i="1"/>
  <c r="A123" i="1"/>
  <c r="A139" i="1"/>
  <c r="A132" i="1"/>
  <c r="A148" i="1"/>
  <c r="A142" i="1"/>
  <c r="A143" i="1"/>
  <c r="A128" i="1"/>
  <c r="A144" i="1"/>
  <c r="A129" i="1"/>
  <c r="A145" i="1"/>
  <c r="A130" i="1"/>
  <c r="A146" i="1"/>
  <c r="A131" i="1"/>
  <c r="A147" i="1"/>
  <c r="A124" i="1"/>
  <c r="A140" i="1"/>
  <c r="A125" i="1"/>
  <c r="F17" i="6"/>
  <c r="B270" i="1"/>
  <c r="B171" i="4" l="1"/>
  <c r="B137" i="4"/>
  <c r="B136" i="4"/>
  <c r="B135" i="4"/>
  <c r="B80" i="4"/>
  <c r="B26" i="4"/>
  <c r="F23" i="6"/>
  <c r="G41" i="6"/>
  <c r="H41" i="6"/>
  <c r="B59" i="1"/>
  <c r="B64" i="1"/>
  <c r="B170" i="1"/>
  <c r="B169" i="1"/>
  <c r="B173" i="1"/>
  <c r="B168" i="1"/>
  <c r="B165" i="1"/>
  <c r="B163" i="1"/>
  <c r="B230" i="1"/>
  <c r="B225" i="1"/>
  <c r="B231" i="1"/>
  <c r="B229" i="1"/>
  <c r="B228" i="1"/>
  <c r="B227" i="1"/>
  <c r="B226" i="1"/>
  <c r="B224" i="1"/>
  <c r="B223" i="1"/>
  <c r="B222" i="1"/>
  <c r="B221" i="1"/>
  <c r="B220" i="1"/>
  <c r="B217" i="1"/>
  <c r="B216" i="1"/>
  <c r="B215" i="1"/>
  <c r="B214" i="1"/>
  <c r="B213" i="1"/>
  <c r="B212" i="1"/>
  <c r="B298" i="1"/>
  <c r="B347" i="1"/>
  <c r="B141" i="2"/>
  <c r="B137" i="2"/>
  <c r="B133" i="2"/>
  <c r="B128" i="2"/>
  <c r="B51" i="2"/>
  <c r="B279" i="2"/>
  <c r="B284" i="2"/>
  <c r="B145" i="4"/>
  <c r="B165" i="4"/>
  <c r="B124" i="4"/>
  <c r="B76" i="4"/>
  <c r="B73" i="4"/>
  <c r="B21" i="4"/>
  <c r="B263" i="1"/>
  <c r="B344" i="1"/>
  <c r="B289" i="2"/>
  <c r="B280" i="2"/>
  <c r="B217" i="2"/>
  <c r="B173" i="2"/>
  <c r="B144" i="2"/>
  <c r="B132" i="2"/>
  <c r="B127" i="2"/>
  <c r="B45" i="2"/>
  <c r="B48" i="2"/>
  <c r="G52" i="6"/>
  <c r="F6" i="6"/>
  <c r="B126" i="4"/>
  <c r="B77" i="4"/>
  <c r="F35" i="6"/>
  <c r="B301" i="1"/>
  <c r="B292" i="1"/>
  <c r="B176" i="1"/>
  <c r="B106" i="1"/>
  <c r="B113" i="1"/>
  <c r="B181" i="2"/>
  <c r="B177" i="2"/>
  <c r="B131" i="2"/>
  <c r="F31" i="6"/>
  <c r="F33" i="6"/>
  <c r="B240" i="2"/>
  <c r="B238" i="2"/>
  <c r="B236" i="2"/>
  <c r="B237" i="2"/>
  <c r="B230" i="2"/>
  <c r="B227" i="2"/>
  <c r="B228" i="2"/>
  <c r="B343" i="1"/>
  <c r="B349" i="1"/>
  <c r="B342" i="1"/>
  <c r="B339" i="1"/>
  <c r="B116" i="1"/>
  <c r="B55" i="1"/>
  <c r="B67" i="1"/>
  <c r="B62" i="1"/>
  <c r="B50" i="1"/>
  <c r="B277" i="2"/>
  <c r="B220" i="2"/>
  <c r="B176" i="2"/>
  <c r="B140" i="2"/>
  <c r="B87" i="2"/>
  <c r="B43" i="2"/>
  <c r="G42" i="6"/>
  <c r="B179" i="1"/>
  <c r="B170" i="4"/>
  <c r="B169" i="4"/>
  <c r="B74" i="4"/>
  <c r="B75" i="4"/>
  <c r="B28" i="4"/>
  <c r="B291" i="2"/>
  <c r="B136" i="2"/>
  <c r="B129" i="2"/>
  <c r="B255" i="2"/>
  <c r="B23" i="2"/>
  <c r="G49" i="6"/>
  <c r="H49" i="6"/>
  <c r="F19" i="6"/>
  <c r="H46" i="6"/>
  <c r="G44" i="6"/>
  <c r="G46" i="6"/>
  <c r="G45" i="6"/>
  <c r="H45" i="6"/>
  <c r="G47" i="6"/>
  <c r="H47" i="6"/>
  <c r="G48" i="6"/>
  <c r="H48" i="6"/>
  <c r="G50" i="6"/>
  <c r="H50" i="6"/>
  <c r="G51" i="6"/>
  <c r="H51" i="6"/>
  <c r="G53" i="6"/>
  <c r="H53" i="6"/>
  <c r="G54" i="6"/>
  <c r="H54" i="6"/>
  <c r="H43" i="6"/>
  <c r="G43" i="6"/>
  <c r="F13" i="6"/>
  <c r="F26" i="6"/>
  <c r="F27" i="6"/>
  <c r="F28" i="6"/>
  <c r="F30" i="6"/>
  <c r="F32" i="6"/>
  <c r="F36" i="6"/>
  <c r="F25" i="6"/>
  <c r="F24" i="6"/>
  <c r="F22" i="6"/>
  <c r="F21" i="6"/>
  <c r="F14" i="6"/>
  <c r="F11" i="6"/>
  <c r="F8" i="6"/>
  <c r="F10" i="6"/>
  <c r="F12" i="6"/>
  <c r="F15" i="6"/>
  <c r="F16" i="6"/>
  <c r="F9" i="6"/>
  <c r="F34" i="6"/>
  <c r="B287" i="1"/>
  <c r="B269" i="1"/>
  <c r="B267" i="1"/>
  <c r="B111" i="1"/>
  <c r="B112" i="1"/>
  <c r="B115" i="1"/>
  <c r="B117" i="1"/>
  <c r="B118" i="1"/>
  <c r="B119" i="1"/>
  <c r="B104" i="1"/>
  <c r="B103" i="1"/>
  <c r="B102" i="1"/>
  <c r="B100" i="1"/>
  <c r="B99" i="1"/>
  <c r="B109" i="1"/>
  <c r="B108" i="1"/>
  <c r="B352" i="1"/>
  <c r="B338" i="1"/>
  <c r="B49" i="1"/>
  <c r="B132" i="4"/>
  <c r="B125" i="4"/>
  <c r="B282" i="2"/>
  <c r="B218" i="2"/>
  <c r="B211" i="2"/>
  <c r="B42" i="2"/>
  <c r="B350" i="1"/>
  <c r="B139" i="4"/>
  <c r="B141" i="4"/>
  <c r="B143" i="4"/>
  <c r="B144" i="4"/>
  <c r="B138" i="4"/>
  <c r="B172" i="4"/>
  <c r="B168" i="4"/>
  <c r="B163" i="4"/>
  <c r="B162" i="4"/>
  <c r="B131" i="4"/>
  <c r="B130" i="4"/>
  <c r="B129" i="4"/>
  <c r="B128" i="4"/>
  <c r="B123" i="4"/>
  <c r="B122" i="4"/>
  <c r="B121" i="4"/>
  <c r="B105" i="4"/>
  <c r="B104" i="4"/>
  <c r="B103" i="4"/>
  <c r="B102" i="4"/>
  <c r="B101" i="4"/>
  <c r="B100" i="4"/>
  <c r="B99" i="4"/>
  <c r="B98" i="4"/>
  <c r="B97" i="4"/>
  <c r="B96" i="4"/>
  <c r="B79" i="4"/>
  <c r="B72" i="4"/>
  <c r="B56" i="4"/>
  <c r="B55" i="4"/>
  <c r="B54" i="4"/>
  <c r="B53" i="4"/>
  <c r="B52" i="4"/>
  <c r="B51" i="4"/>
  <c r="B50" i="4"/>
  <c r="B49" i="4"/>
  <c r="B48" i="4"/>
  <c r="B47" i="4"/>
  <c r="B19" i="4"/>
  <c r="B20" i="4"/>
  <c r="B23" i="4"/>
  <c r="B24" i="4"/>
  <c r="B29" i="4"/>
  <c r="B34" i="2"/>
  <c r="B35" i="2"/>
  <c r="B36" i="2"/>
  <c r="B37" i="2"/>
  <c r="B38" i="2"/>
  <c r="B40" i="2"/>
  <c r="B41" i="2"/>
  <c r="B44" i="2"/>
  <c r="B46" i="2"/>
  <c r="B47" i="2"/>
  <c r="B49" i="2"/>
  <c r="B50" i="2"/>
  <c r="B52" i="2"/>
  <c r="B53" i="2"/>
  <c r="B54" i="2"/>
  <c r="B82" i="2"/>
  <c r="B83" i="2"/>
  <c r="B84" i="2"/>
  <c r="B85" i="2"/>
  <c r="B86" i="2"/>
  <c r="B88" i="2"/>
  <c r="B89" i="2"/>
  <c r="B90" i="2"/>
  <c r="B91" i="2"/>
  <c r="B92" i="2"/>
  <c r="B93" i="2"/>
  <c r="B94" i="2"/>
  <c r="B95" i="2"/>
  <c r="B96" i="2"/>
  <c r="B125" i="2"/>
  <c r="B130" i="2"/>
  <c r="B134" i="2"/>
  <c r="B135" i="2"/>
  <c r="B139" i="2"/>
  <c r="B143" i="2"/>
  <c r="B170" i="2"/>
  <c r="B171" i="2"/>
  <c r="B172" i="2"/>
  <c r="B174" i="2"/>
  <c r="B175" i="2"/>
  <c r="B178" i="2"/>
  <c r="B179" i="2"/>
  <c r="B180" i="2"/>
  <c r="B182" i="2"/>
  <c r="B183" i="2"/>
  <c r="B184" i="2"/>
  <c r="B185" i="2"/>
  <c r="B208" i="2"/>
  <c r="B209" i="2"/>
  <c r="B210" i="2"/>
  <c r="B212" i="2"/>
  <c r="B213" i="2"/>
  <c r="B214" i="2"/>
  <c r="B215" i="2"/>
  <c r="B216" i="2"/>
  <c r="B219" i="2"/>
  <c r="B221" i="2"/>
  <c r="B222" i="2"/>
  <c r="B229" i="2"/>
  <c r="B232" i="2"/>
  <c r="B233" i="2"/>
  <c r="B234" i="2"/>
  <c r="B235" i="2"/>
  <c r="B239" i="2"/>
  <c r="B271" i="2"/>
  <c r="B272" i="2"/>
  <c r="A272" i="2" s="1"/>
  <c r="B273" i="2"/>
  <c r="A273" i="2" s="1"/>
  <c r="B274" i="2"/>
  <c r="B275" i="2"/>
  <c r="B278" i="2"/>
  <c r="B281" i="2"/>
  <c r="B283" i="2"/>
  <c r="B285" i="2"/>
  <c r="B286" i="2"/>
  <c r="B288" i="2"/>
  <c r="B290" i="2"/>
  <c r="B48" i="1"/>
  <c r="B51" i="1"/>
  <c r="B52" i="1"/>
  <c r="B54" i="1"/>
  <c r="B56" i="1"/>
  <c r="B57" i="1"/>
  <c r="B61" i="1"/>
  <c r="B63" i="1"/>
  <c r="B65" i="1"/>
  <c r="B66" i="1"/>
  <c r="B53" i="1"/>
  <c r="B107" i="1"/>
  <c r="B162" i="1"/>
  <c r="B164" i="1"/>
  <c r="B167" i="1"/>
  <c r="B172" i="1"/>
  <c r="B174" i="1"/>
  <c r="B178" i="1"/>
  <c r="B260" i="1"/>
  <c r="B261" i="1"/>
  <c r="B262" i="1"/>
  <c r="B264" i="1"/>
  <c r="B265" i="1"/>
  <c r="B266" i="1"/>
  <c r="B268" i="1"/>
  <c r="B273" i="1"/>
  <c r="B271" i="1"/>
  <c r="B272" i="1"/>
  <c r="B274" i="1"/>
  <c r="B275" i="1"/>
  <c r="B276" i="1"/>
  <c r="B278" i="1"/>
  <c r="B279" i="1"/>
  <c r="B282" i="1"/>
  <c r="B284" i="1"/>
  <c r="A284" i="1" s="1"/>
  <c r="B286" i="1"/>
  <c r="B288" i="1"/>
  <c r="B289" i="1"/>
  <c r="B290" i="1"/>
  <c r="B291" i="1"/>
  <c r="B293" i="1"/>
  <c r="B294" i="1"/>
  <c r="B295" i="1"/>
  <c r="B296" i="1"/>
  <c r="B297" i="1"/>
  <c r="B302" i="1"/>
  <c r="B337" i="1"/>
  <c r="B340" i="1"/>
  <c r="B341" i="1"/>
  <c r="B346" i="1"/>
  <c r="B348" i="1"/>
  <c r="B351" i="1"/>
  <c r="B353" i="1"/>
  <c r="B354" i="1"/>
  <c r="B355" i="1"/>
  <c r="B60" i="1"/>
  <c r="B105" i="1"/>
  <c r="B98" i="1"/>
  <c r="B285" i="1"/>
  <c r="B300" i="1"/>
  <c r="H44" i="6"/>
  <c r="H42" i="6"/>
  <c r="F7" i="6"/>
  <c r="H52" i="6"/>
  <c r="A348" i="1" l="1"/>
  <c r="A271" i="2"/>
  <c r="A276" i="2"/>
  <c r="A287" i="2"/>
  <c r="A282" i="2"/>
  <c r="A279" i="2"/>
  <c r="A290" i="2"/>
  <c r="A289" i="2"/>
  <c r="A280" i="2"/>
  <c r="A281" i="2"/>
  <c r="A278" i="2"/>
  <c r="A275" i="2"/>
  <c r="A277" i="2"/>
  <c r="A284" i="2"/>
  <c r="A288" i="2"/>
  <c r="A286" i="2"/>
  <c r="A285" i="2"/>
  <c r="A283" i="2"/>
  <c r="A274" i="2"/>
  <c r="A36" i="2"/>
  <c r="A85" i="2"/>
  <c r="A83" i="2"/>
  <c r="A82" i="2"/>
  <c r="A95" i="2"/>
  <c r="A91" i="2"/>
  <c r="A88" i="2"/>
  <c r="A84" i="2"/>
  <c r="A96" i="2"/>
  <c r="A94" i="2"/>
  <c r="A93" i="2"/>
  <c r="A92" i="2"/>
  <c r="A90" i="2"/>
  <c r="A89" i="2"/>
  <c r="A86" i="2"/>
  <c r="A87" i="2"/>
  <c r="A35" i="2"/>
  <c r="A34" i="2"/>
  <c r="A255" i="2"/>
  <c r="A246" i="2"/>
  <c r="A263" i="2"/>
  <c r="A248" i="2"/>
  <c r="A245" i="2"/>
  <c r="A252" i="2"/>
  <c r="A256" i="2"/>
  <c r="A247" i="2"/>
  <c r="A264" i="2"/>
  <c r="A249" i="2"/>
  <c r="A251" i="2"/>
  <c r="A253" i="2"/>
  <c r="A257" i="2"/>
  <c r="A258" i="2"/>
  <c r="A260" i="2"/>
  <c r="A261" i="2"/>
  <c r="A262" i="2"/>
  <c r="A250" i="2"/>
  <c r="A254" i="2"/>
  <c r="A259" i="2"/>
  <c r="A47" i="2"/>
  <c r="A53" i="2"/>
  <c r="A44" i="2"/>
  <c r="A52" i="2"/>
  <c r="A51" i="2"/>
  <c r="A50" i="2"/>
  <c r="A49" i="2"/>
  <c r="A48" i="2"/>
  <c r="A46" i="2"/>
  <c r="A45" i="2"/>
  <c r="A43" i="2"/>
  <c r="A40" i="2"/>
  <c r="A39" i="2"/>
  <c r="A38" i="2"/>
  <c r="A42" i="2"/>
  <c r="A37" i="2"/>
  <c r="A41" i="2"/>
  <c r="A282" i="1"/>
  <c r="A299" i="1"/>
  <c r="A283" i="1"/>
  <c r="A295" i="1"/>
  <c r="A297" i="1"/>
  <c r="A296" i="1"/>
  <c r="A287" i="1"/>
  <c r="A293" i="1"/>
  <c r="A290" i="1"/>
  <c r="A301" i="1"/>
  <c r="A288" i="1"/>
  <c r="A300" i="1"/>
  <c r="A285" i="1"/>
  <c r="A294" i="1"/>
  <c r="A291" i="1"/>
  <c r="A292" i="1"/>
  <c r="A298" i="1"/>
  <c r="A289" i="1"/>
  <c r="A286" i="1"/>
  <c r="A346" i="1"/>
  <c r="A340" i="1"/>
  <c r="A220" i="1"/>
  <c r="A337" i="1"/>
  <c r="A355" i="1"/>
  <c r="A345" i="1"/>
  <c r="A224" i="1"/>
  <c r="A347" i="1"/>
  <c r="A341" i="1"/>
  <c r="A338" i="1"/>
  <c r="A349" i="1"/>
  <c r="A356" i="1"/>
  <c r="A344" i="1"/>
  <c r="A353" i="1"/>
  <c r="A350" i="1"/>
  <c r="A279" i="1"/>
  <c r="A217" i="1"/>
  <c r="A223" i="1"/>
  <c r="A352" i="1"/>
  <c r="A339" i="1"/>
  <c r="A342" i="1"/>
  <c r="A343" i="1"/>
  <c r="A354" i="1"/>
  <c r="A351" i="1"/>
  <c r="A278" i="1"/>
  <c r="A271" i="1"/>
  <c r="A276" i="1"/>
  <c r="A275" i="1"/>
  <c r="A274" i="1"/>
  <c r="A272" i="1"/>
  <c r="A273" i="1"/>
  <c r="A266" i="1"/>
  <c r="A263" i="1"/>
  <c r="A261" i="1"/>
  <c r="A267" i="1"/>
  <c r="A269" i="1"/>
  <c r="A268" i="1"/>
  <c r="A265" i="1"/>
  <c r="A264" i="1"/>
  <c r="A262" i="1"/>
  <c r="A260" i="1"/>
  <c r="A277" i="1"/>
  <c r="A270" i="1"/>
  <c r="A222" i="1"/>
  <c r="A215" i="1"/>
  <c r="A216" i="1"/>
  <c r="A221" i="1"/>
  <c r="A226" i="1"/>
  <c r="A227" i="1"/>
  <c r="A228" i="1"/>
  <c r="A229" i="1"/>
  <c r="A231" i="1"/>
  <c r="A212" i="1"/>
  <c r="A219" i="1"/>
  <c r="A218" i="1"/>
  <c r="A225" i="1"/>
  <c r="A213" i="1"/>
  <c r="A230" i="1"/>
  <c r="A214" i="1"/>
  <c r="A173" i="1"/>
  <c r="A166" i="1"/>
  <c r="A163" i="1"/>
  <c r="A168" i="1"/>
  <c r="A160" i="1"/>
  <c r="A169" i="1"/>
  <c r="A175" i="1"/>
  <c r="A176" i="1"/>
  <c r="A171" i="1"/>
  <c r="A178" i="1"/>
  <c r="A164" i="1"/>
  <c r="A170" i="1"/>
  <c r="A165" i="1"/>
  <c r="A172" i="1"/>
  <c r="A167" i="1"/>
  <c r="A161" i="1"/>
  <c r="A179" i="1"/>
  <c r="A174" i="1"/>
  <c r="A177" i="1"/>
  <c r="A162" i="1"/>
  <c r="A116" i="1"/>
  <c r="A107" i="1"/>
  <c r="A100" i="1"/>
  <c r="A106" i="1"/>
  <c r="A102" i="1"/>
  <c r="A114" i="1"/>
  <c r="A111" i="1"/>
  <c r="A98" i="1"/>
  <c r="A110" i="1"/>
  <c r="A101" i="1"/>
  <c r="A105" i="1"/>
  <c r="A109" i="1"/>
  <c r="A113" i="1"/>
  <c r="A103" i="1"/>
  <c r="A104" i="1"/>
  <c r="A112" i="1"/>
  <c r="A108" i="1"/>
  <c r="A115" i="1"/>
  <c r="A99" i="1"/>
  <c r="A117" i="1"/>
  <c r="A6" i="2"/>
  <c r="A22" i="2"/>
  <c r="A7" i="2"/>
  <c r="A23" i="2"/>
  <c r="A8" i="2"/>
  <c r="A24" i="2"/>
  <c r="A9" i="2"/>
  <c r="A25" i="2"/>
  <c r="A10" i="2"/>
  <c r="A26" i="2"/>
  <c r="A11" i="2"/>
  <c r="A27" i="2"/>
  <c r="A12" i="2"/>
  <c r="A28" i="2"/>
  <c r="A13" i="2"/>
  <c r="A29" i="2"/>
  <c r="A14" i="2"/>
  <c r="A5" i="2"/>
  <c r="A15" i="2"/>
  <c r="A16" i="2"/>
  <c r="A17" i="2"/>
  <c r="A18" i="2"/>
  <c r="A19" i="2"/>
  <c r="A20" i="2"/>
  <c r="A21" i="2"/>
</calcChain>
</file>

<file path=xl/sharedStrings.xml><?xml version="1.0" encoding="utf-8"?>
<sst xmlns="http://schemas.openxmlformats.org/spreadsheetml/2006/main" count="6348" uniqueCount="1232">
  <si>
    <t>Canada West Men's Volleyball Records</t>
  </si>
  <si>
    <t>Kills - Season</t>
  </si>
  <si>
    <t>Pascal Cardinal</t>
  </si>
  <si>
    <t>1999-00</t>
  </si>
  <si>
    <t>Luke Bainard</t>
  </si>
  <si>
    <t>TWU</t>
  </si>
  <si>
    <t>Bill Byma</t>
  </si>
  <si>
    <t>Denis Zhukov</t>
  </si>
  <si>
    <t>2001-02</t>
  </si>
  <si>
    <t>UBC</t>
  </si>
  <si>
    <t>Steve Gotch</t>
  </si>
  <si>
    <t>2008-09</t>
  </si>
  <si>
    <t>Mark Zacharias</t>
  </si>
  <si>
    <t>Adam Ens</t>
  </si>
  <si>
    <t>2003-04</t>
  </si>
  <si>
    <t>Paul Sanderson</t>
  </si>
  <si>
    <t>Mark Dodds</t>
  </si>
  <si>
    <t>2005-06</t>
  </si>
  <si>
    <t>2004-05</t>
  </si>
  <si>
    <t>Andrew Town</t>
  </si>
  <si>
    <t>2007-08</t>
  </si>
  <si>
    <t>Toon van Lankvelt</t>
  </si>
  <si>
    <t xml:space="preserve">season. If the fifth set was necessary it was first to 15 </t>
  </si>
  <si>
    <t>Kills - Average</t>
  </si>
  <si>
    <t>Omar Langford</t>
  </si>
  <si>
    <t>2006-07</t>
  </si>
  <si>
    <t>Gord Perrin</t>
  </si>
  <si>
    <t>TRU</t>
  </si>
  <si>
    <t>Robin Schoebel</t>
  </si>
  <si>
    <t>Andrew Bonner</t>
  </si>
  <si>
    <t>Steve Rogalsky</t>
  </si>
  <si>
    <t>Michael Munday</t>
  </si>
  <si>
    <t>Nathan Johnson</t>
  </si>
  <si>
    <t>Dustin Addison-Schneider</t>
  </si>
  <si>
    <t>Brock Davidiuk</t>
  </si>
  <si>
    <t>Ciaran McGovern</t>
  </si>
  <si>
    <t>2002-03</t>
  </si>
  <si>
    <t>Andrew Korol</t>
  </si>
  <si>
    <t>Brock Pehar</t>
  </si>
  <si>
    <t>Kyle Joslin</t>
  </si>
  <si>
    <t>Glen Handley</t>
  </si>
  <si>
    <t>Ryan DeCosse</t>
  </si>
  <si>
    <t>Assists - Average</t>
  </si>
  <si>
    <t>Mike DeRocco</t>
  </si>
  <si>
    <t>Jared Krause</t>
  </si>
  <si>
    <t>Joel Ens</t>
  </si>
  <si>
    <t>Josh Howatson</t>
  </si>
  <si>
    <t>Cole Hintz</t>
  </si>
  <si>
    <t>Aces - Season</t>
  </si>
  <si>
    <t>Nicholas Cundy</t>
  </si>
  <si>
    <t>Josh Klassen</t>
  </si>
  <si>
    <t>Aces - Average</t>
  </si>
  <si>
    <t>Nicolas Cundy</t>
  </si>
  <si>
    <t>Chris Meehan</t>
  </si>
  <si>
    <t>Nathan Bennett</t>
  </si>
  <si>
    <t>Mike McPherson</t>
  </si>
  <si>
    <t>Ken Kilpatrick</t>
  </si>
  <si>
    <t>Peter Turpin</t>
  </si>
  <si>
    <t>Dan Roth</t>
  </si>
  <si>
    <t>Leo Carroll</t>
  </si>
  <si>
    <t>Joel Small</t>
  </si>
  <si>
    <t>Michael Wiens</t>
  </si>
  <si>
    <t>Spencer Leiske</t>
  </si>
  <si>
    <t>Derek Proudfoot</t>
  </si>
  <si>
    <t>Darren Dove</t>
  </si>
  <si>
    <t>Joe Cordonier</t>
  </si>
  <si>
    <t>Justin Merta</t>
  </si>
  <si>
    <t>Digs - Season</t>
  </si>
  <si>
    <t>Jamie Benkie</t>
  </si>
  <si>
    <t>Blair Bann</t>
  </si>
  <si>
    <t>Shawn Scarcello</t>
  </si>
  <si>
    <t>Kelly Cherniwchan</t>
  </si>
  <si>
    <t>Digs - Average</t>
  </si>
  <si>
    <t>Troy Plummer</t>
  </si>
  <si>
    <t>Seth Schalk</t>
  </si>
  <si>
    <t>Hitting Pct.  - Season</t>
  </si>
  <si>
    <t>Adam Kaminski</t>
  </si>
  <si>
    <t>Justin Duff</t>
  </si>
  <si>
    <t>Jarrod Small</t>
  </si>
  <si>
    <t>Points - Conference Season</t>
  </si>
  <si>
    <t>Ben Schellenberg</t>
  </si>
  <si>
    <t>Points - Average</t>
  </si>
  <si>
    <t>vs. TWU</t>
  </si>
  <si>
    <t>Conference Playoff Records</t>
  </si>
  <si>
    <t>Kills - Conference Playoff Season</t>
  </si>
  <si>
    <t>at TWU</t>
  </si>
  <si>
    <t>Assists - Conference Playoff Season</t>
  </si>
  <si>
    <t>Daniel Lother</t>
  </si>
  <si>
    <t>vs. UBC</t>
  </si>
  <si>
    <t>Aces - Conference Playoff Season</t>
  </si>
  <si>
    <t>vs. TRU</t>
  </si>
  <si>
    <t>Digs - Conference Playoff Season</t>
  </si>
  <si>
    <t>Ben Ball</t>
  </si>
  <si>
    <t>Points - Conference Playoff Season</t>
  </si>
  <si>
    <t>at UBC</t>
  </si>
  <si>
    <t>Jeff Zylstra</t>
  </si>
  <si>
    <t>2009-10</t>
  </si>
  <si>
    <t>Matches</t>
  </si>
  <si>
    <t>Dan Lother</t>
  </si>
  <si>
    <t>Colin Carson</t>
  </si>
  <si>
    <t>Assists were recorded starting in 2002-03</t>
  </si>
  <si>
    <t>Kyle Dellezay</t>
  </si>
  <si>
    <t>Simon Lidster</t>
  </si>
  <si>
    <t>Demijan Savija</t>
  </si>
  <si>
    <t>Erik Mattson</t>
  </si>
  <si>
    <t>Scott Neufeld</t>
  </si>
  <si>
    <t>Digs were recorded starting in 1995-96</t>
  </si>
  <si>
    <t>Jarrod Offereins</t>
  </si>
  <si>
    <t>Steven Marshall</t>
  </si>
  <si>
    <t>Kevin Tillie</t>
  </si>
  <si>
    <t>Rudy Verhoeff</t>
  </si>
  <si>
    <t>Josh Doornenbal</t>
  </si>
  <si>
    <t>Justin Pikel</t>
  </si>
  <si>
    <t>David Egan</t>
  </si>
  <si>
    <t xml:space="preserve">Matches best of five, 25-point, rally point, since the 2000-01 </t>
  </si>
  <si>
    <t>All-Time  / Career</t>
  </si>
  <si>
    <t>Steven Rogalsky</t>
  </si>
  <si>
    <t>Kills/Set (min. 150 sets)</t>
  </si>
  <si>
    <t>Aces/Set (min. 150 sets)</t>
  </si>
  <si>
    <t>Nathan Toews</t>
  </si>
  <si>
    <t>Digs/Set (min. 150 sets)</t>
  </si>
  <si>
    <t>Jeff VanHuizen</t>
  </si>
  <si>
    <t>Points/Set (min. 150 sets)</t>
  </si>
  <si>
    <t>Chris Bildfell</t>
  </si>
  <si>
    <t>Kevin Miller</t>
  </si>
  <si>
    <t>Kills - Career</t>
  </si>
  <si>
    <t>Aces - Career</t>
  </si>
  <si>
    <t>Digs - Career</t>
  </si>
  <si>
    <t>Points - Career</t>
  </si>
  <si>
    <t>Hitting Pct. - Career (min. 800 attempts)</t>
  </si>
  <si>
    <t>All were five sets, not best-of-five.</t>
  </si>
  <si>
    <t>In 1999-00, matches were five, 25-point sets, even the fifth.</t>
  </si>
  <si>
    <t>AVCA &amp; NCAA system:</t>
  </si>
  <si>
    <t>kills + service aces + block solos + ½ block assists = points</t>
  </si>
  <si>
    <t>Lucas Van Berkel</t>
  </si>
  <si>
    <t>Set Assists - Career</t>
  </si>
  <si>
    <t>Set Assists/Set (min. 150 sets)</t>
  </si>
  <si>
    <t>Set Assists - Season</t>
  </si>
  <si>
    <t>Set Assists - Average</t>
  </si>
  <si>
    <t>2010-11</t>
  </si>
  <si>
    <t>Tanner Nault</t>
  </si>
  <si>
    <t>Jay Blankenau</t>
  </si>
  <si>
    <t>Derek Nieroda</t>
  </si>
  <si>
    <t>Jonathan Sloane</t>
  </si>
  <si>
    <t>Dan Boutwell</t>
  </si>
  <si>
    <t>Joseph Brooks</t>
  </si>
  <si>
    <t>Chris Voth</t>
  </si>
  <si>
    <t>Dane Pischke</t>
  </si>
  <si>
    <t>Hitting Pct.  - Playoff Season</t>
  </si>
  <si>
    <t>Jacques Borgeaud</t>
  </si>
  <si>
    <t>Regina (42) def. Brandon (40)</t>
  </si>
  <si>
    <t>Nov. 25, 2011 at Regina</t>
  </si>
  <si>
    <t>Ian Perry</t>
  </si>
  <si>
    <t>2011-12</t>
  </si>
  <si>
    <t>Chris Gilbert</t>
  </si>
  <si>
    <t>Garrett Popplestone</t>
  </si>
  <si>
    <t>Preston Tucker</t>
  </si>
  <si>
    <t>Mitch Irvine</t>
  </si>
  <si>
    <t>Nate Speijer</t>
  </si>
  <si>
    <t>UBCO</t>
  </si>
  <si>
    <t>Chris Komishon</t>
  </si>
  <si>
    <t>Dan Jansen Van Doorn</t>
  </si>
  <si>
    <t>Most Points in a Set (both teams)</t>
  </si>
  <si>
    <t>Brandon (37) def. Calgary (35)</t>
  </si>
  <si>
    <t>Riley McFarland</t>
  </si>
  <si>
    <t>Greg Niemantsverdriet</t>
  </si>
  <si>
    <t>Jeremy Fostvelt</t>
  </si>
  <si>
    <t>Brett Uniat</t>
  </si>
  <si>
    <t>2012-13</t>
  </si>
  <si>
    <t>Chris Howe</t>
  </si>
  <si>
    <t>Alex Russell</t>
  </si>
  <si>
    <t>Sam Tuivai</t>
  </si>
  <si>
    <t>Colton deMan</t>
  </si>
  <si>
    <t>MRU</t>
  </si>
  <si>
    <t>Milan Nikic</t>
  </si>
  <si>
    <t>Josh McKay</t>
  </si>
  <si>
    <t>Nicholas Del Bianco</t>
  </si>
  <si>
    <t>Brendan Black</t>
  </si>
  <si>
    <t>Jeremy Fostveldt</t>
  </si>
  <si>
    <t>Blocks - Conference Playoff Season (BS + BA)</t>
  </si>
  <si>
    <t>Blocks - Average (BS + BA)</t>
  </si>
  <si>
    <t>Assists first recorded in 2002-03</t>
  </si>
  <si>
    <t>Marty McCreary</t>
  </si>
  <si>
    <t>Tyler Koslowsky</t>
  </si>
  <si>
    <t>Caleb Eschbach</t>
  </si>
  <si>
    <t>Nov. 1, 2013</t>
  </si>
  <si>
    <t>Luke Herr</t>
  </si>
  <si>
    <t>Blocks (BS+BA) - Career</t>
  </si>
  <si>
    <t>Blocks (BS+BA)/Set (min. 150 sets)</t>
  </si>
  <si>
    <t>Nov. 22, 2013</t>
  </si>
  <si>
    <t>Nov. 30, 2013</t>
  </si>
  <si>
    <t>Connor Frehlich</t>
  </si>
  <si>
    <t>Jan. 10, 2014</t>
  </si>
  <si>
    <t>Brad Gunter</t>
  </si>
  <si>
    <t>2013-14</t>
  </si>
  <si>
    <t>Casey Schouten</t>
  </si>
  <si>
    <t>Ivan Kartev</t>
  </si>
  <si>
    <t>Jordan Or</t>
  </si>
  <si>
    <t>Devren Dear</t>
  </si>
  <si>
    <t>Feb. 13, 2014</t>
  </si>
  <si>
    <t>John Goranson</t>
  </si>
  <si>
    <t>Andrew Nelson</t>
  </si>
  <si>
    <t>Kristof Schlagintweit</t>
  </si>
  <si>
    <t>Kenny Rooney</t>
  </si>
  <si>
    <t>Conference Season</t>
  </si>
  <si>
    <t>Single Match</t>
  </si>
  <si>
    <t>24 matches per season in 2014-15 to present</t>
  </si>
  <si>
    <t>22 (CWUAA) &amp; 18 (GPAC) matches in 1999-00, 2012-13 to 2013-14</t>
  </si>
  <si>
    <t>20 in 2001-06 and 18 in 2006-07 to 2012-13</t>
  </si>
  <si>
    <t>Points were recorded starting in 2002-03</t>
  </si>
  <si>
    <t>Hitting percentage was recorded starting in 2002-03</t>
  </si>
  <si>
    <t>Points in a match were recorded starting in 2007-08</t>
  </si>
  <si>
    <t>BDN</t>
  </si>
  <si>
    <t>WPG</t>
  </si>
  <si>
    <t>SSK</t>
  </si>
  <si>
    <t>ALB</t>
  </si>
  <si>
    <t>CGY</t>
  </si>
  <si>
    <t>MAN</t>
  </si>
  <si>
    <t>REG</t>
  </si>
  <si>
    <t>vs. CGY</t>
  </si>
  <si>
    <t>at CGY</t>
  </si>
  <si>
    <t>vs SSK</t>
  </si>
  <si>
    <t>at SSK</t>
  </si>
  <si>
    <t>vs. ALB</t>
  </si>
  <si>
    <t>at ALB</t>
  </si>
  <si>
    <t>vs ALB</t>
  </si>
  <si>
    <t>vs. MAN</t>
  </si>
  <si>
    <t>vs. REG</t>
  </si>
  <si>
    <t>at REG</t>
  </si>
  <si>
    <t>vs. BDN</t>
  </si>
  <si>
    <t>at BDN</t>
  </si>
  <si>
    <t>vs. WPG</t>
  </si>
  <si>
    <t>at WPG</t>
  </si>
  <si>
    <t>at MAN</t>
  </si>
  <si>
    <t>vs. SSK</t>
  </si>
  <si>
    <t>Kills</t>
  </si>
  <si>
    <t>SP</t>
  </si>
  <si>
    <t>Ast</t>
  </si>
  <si>
    <t>Aces</t>
  </si>
  <si>
    <t>Blk</t>
  </si>
  <si>
    <t>Dig</t>
  </si>
  <si>
    <t>Err</t>
  </si>
  <si>
    <t>Att</t>
  </si>
  <si>
    <t>Pts</t>
  </si>
  <si>
    <t>CGY 2005-06, UBC 2007-09</t>
  </si>
  <si>
    <t>BDN 2007-11</t>
  </si>
  <si>
    <t>SSK 1999-04</t>
  </si>
  <si>
    <t>MAN 2008-13</t>
  </si>
  <si>
    <t>WPG 2003-08</t>
  </si>
  <si>
    <t>TWU 2003-08</t>
  </si>
  <si>
    <t>CGY 1999-03</t>
  </si>
  <si>
    <t>MAN 2002-07</t>
  </si>
  <si>
    <t>TWU 1999-03</t>
  </si>
  <si>
    <t>ALB 1999-03</t>
  </si>
  <si>
    <t>SSK 2001-03, 2004-06</t>
  </si>
  <si>
    <t>UBC 2002-08</t>
  </si>
  <si>
    <t>MAN 2001-04, 2005-07</t>
  </si>
  <si>
    <t>BDN 2011-14</t>
  </si>
  <si>
    <t>TRU 2011-14</t>
  </si>
  <si>
    <t>TRU 2007-10</t>
  </si>
  <si>
    <t>CGY 1999-01</t>
  </si>
  <si>
    <t>CGY 2007-10</t>
  </si>
  <si>
    <t>ALB 2010-13</t>
  </si>
  <si>
    <t>TRU 2006-10</t>
  </si>
  <si>
    <t>TWU 2008-13</t>
  </si>
  <si>
    <t>TRU 2009-14</t>
  </si>
  <si>
    <t>TWU 2007-12</t>
  </si>
  <si>
    <t>CGY 2001-05, 2006-07</t>
  </si>
  <si>
    <t>REG 2004-09</t>
  </si>
  <si>
    <t>UBC 2004-09</t>
  </si>
  <si>
    <t>SSK 2005-10</t>
  </si>
  <si>
    <t>REG 2009-14</t>
  </si>
  <si>
    <t>BDN 2005-09</t>
  </si>
  <si>
    <t>TWU 2003-07</t>
  </si>
  <si>
    <t>ALB 2003-06</t>
  </si>
  <si>
    <t>MAN 2010-13</t>
  </si>
  <si>
    <t>SSK 2010-13</t>
  </si>
  <si>
    <t>BDN 2010-13</t>
  </si>
  <si>
    <t>BDN 2006-11</t>
  </si>
  <si>
    <t>ALB 2005-08</t>
  </si>
  <si>
    <t>MAN 2004-07</t>
  </si>
  <si>
    <t>WPG 1999-04</t>
  </si>
  <si>
    <t>TWU 2009-14</t>
  </si>
  <si>
    <t xml:space="preserve"> </t>
  </si>
  <si>
    <t>MAN 2007-08, 09-13</t>
  </si>
  <si>
    <t>ALB 2003-08</t>
  </si>
  <si>
    <t>TWU 2006-11</t>
  </si>
  <si>
    <t>BDN 2009-14</t>
  </si>
  <si>
    <t>ALB 2008-11</t>
  </si>
  <si>
    <t>MAN 2003-07</t>
  </si>
  <si>
    <t>UBC 2006-11</t>
  </si>
  <si>
    <t>BDN 2008-13</t>
  </si>
  <si>
    <t>ALB 2008-13</t>
  </si>
  <si>
    <t>MAN 1999-03</t>
  </si>
  <si>
    <t>TWU 2008-10, 11-13</t>
  </si>
  <si>
    <t>WPG 2006-10</t>
  </si>
  <si>
    <t>ALB 2001-06</t>
  </si>
  <si>
    <t>SSK 1999-01</t>
  </si>
  <si>
    <t>SSK 2001-06</t>
  </si>
  <si>
    <t>ALB 1999-02</t>
  </si>
  <si>
    <t>WPG 2000-02, 2003-06</t>
  </si>
  <si>
    <t>CGY 2006-11</t>
  </si>
  <si>
    <t>MRU 2012-14</t>
  </si>
  <si>
    <t>TRU 2011-16</t>
  </si>
  <si>
    <t>Ryley Barnes</t>
  </si>
  <si>
    <t>ALB 2011-16</t>
  </si>
  <si>
    <t>BDN 2011-15</t>
  </si>
  <si>
    <t>Paul Thomson</t>
  </si>
  <si>
    <t>Nicholas del Bianco</t>
  </si>
  <si>
    <t>Jordan Nowakowski</t>
  </si>
  <si>
    <t>SSK 2010-15</t>
  </si>
  <si>
    <t>Roy Ching</t>
  </si>
  <si>
    <t>Adam DeJonckheere</t>
  </si>
  <si>
    <t>Ryan Sclater</t>
  </si>
  <si>
    <t>WPG 2011-16</t>
  </si>
  <si>
    <t>UBC 2011-16</t>
  </si>
  <si>
    <t>Brett Walsh</t>
  </si>
  <si>
    <t>ALB 2012-16</t>
  </si>
  <si>
    <t>Jackson Maris</t>
  </si>
  <si>
    <t>CGY 2011-16</t>
  </si>
  <si>
    <t>David Stasica</t>
  </si>
  <si>
    <t>BDN 2011-16</t>
  </si>
  <si>
    <t>Adam Schriemer</t>
  </si>
  <si>
    <t>Keith West</t>
  </si>
  <si>
    <t>WPG 2010-13, 2014-16</t>
  </si>
  <si>
    <t>UBC 2012-15</t>
  </si>
  <si>
    <t>Tyler Epp</t>
  </si>
  <si>
    <t>UBC 2009-15</t>
  </si>
  <si>
    <t>UBCO 2011-16</t>
  </si>
  <si>
    <t>REG 2011-16</t>
  </si>
  <si>
    <t>TWU 2011-16</t>
  </si>
  <si>
    <t>Joshua McKay</t>
  </si>
  <si>
    <t>Jeremy Davies</t>
  </si>
  <si>
    <t>UBCO 2012-16</t>
  </si>
  <si>
    <t>Digs</t>
  </si>
  <si>
    <t>MRU 2013-15</t>
  </si>
  <si>
    <t>Team(s)</t>
  </si>
  <si>
    <t>TWU 2010-15</t>
  </si>
  <si>
    <t>Team</t>
  </si>
  <si>
    <t>Season</t>
  </si>
  <si>
    <t>2014-15</t>
  </si>
  <si>
    <t>2015-16</t>
  </si>
  <si>
    <t>Curtis Stockton</t>
  </si>
  <si>
    <t>David Bommersbach</t>
  </si>
  <si>
    <t>CGY 2009-12</t>
  </si>
  <si>
    <t>Sebastien Steigmeier</t>
  </si>
  <si>
    <t>Daniel Grant</t>
  </si>
  <si>
    <t>Frank Jones</t>
  </si>
  <si>
    <t>Blocks (BS + BA) - Conference Season</t>
  </si>
  <si>
    <t>Blocks (BS + BA) - Average</t>
  </si>
  <si>
    <t>Aaron Boettcher</t>
  </si>
  <si>
    <t>Eli Risso</t>
  </si>
  <si>
    <t>Lucas Snider</t>
  </si>
  <si>
    <t>ALB 2000-02</t>
  </si>
  <si>
    <t>Tyler Schmidt</t>
  </si>
  <si>
    <t>MAN 2012-17</t>
  </si>
  <si>
    <t>REG 2011-14, SSK 2015-17</t>
  </si>
  <si>
    <t>BDN 2012-17</t>
  </si>
  <si>
    <t>TWU 2012-17</t>
  </si>
  <si>
    <t>ALB 2012-17</t>
  </si>
  <si>
    <t>SSK 2012-17</t>
  </si>
  <si>
    <t>vs WPG</t>
  </si>
  <si>
    <t>vs UBC</t>
  </si>
  <si>
    <t>vs CGY</t>
  </si>
  <si>
    <t>vs TWU</t>
  </si>
  <si>
    <t>vs. MRU</t>
  </si>
  <si>
    <t>vs. UBCO</t>
  </si>
  <si>
    <t>Opponent</t>
  </si>
  <si>
    <t>Date</t>
  </si>
  <si>
    <t>Oct. 24, 2014</t>
  </si>
  <si>
    <t>Jan. 17, 2015</t>
  </si>
  <si>
    <t>Nov. 28, 2014</t>
  </si>
  <si>
    <t>vs. GMU</t>
  </si>
  <si>
    <t>Jan. 16, 2015</t>
  </si>
  <si>
    <t>Nov. 22, 2014</t>
  </si>
  <si>
    <t>Jan. 8, 2016</t>
  </si>
  <si>
    <t>Jan. 15, 2016</t>
  </si>
  <si>
    <t>CJ Gavlas</t>
  </si>
  <si>
    <t>Feb. 6, 2016</t>
  </si>
  <si>
    <t>Feb. 5, 2016</t>
  </si>
  <si>
    <t>Feb. 26, 2016</t>
  </si>
  <si>
    <t>Leigh Goossen</t>
  </si>
  <si>
    <t>Single Playoff Match</t>
  </si>
  <si>
    <t>Best-of-three plus CWUAA Final Four events</t>
  </si>
  <si>
    <t>at GMU</t>
  </si>
  <si>
    <t>Jan. 14, 2017</t>
  </si>
  <si>
    <t>Dec. 2, 2016</t>
  </si>
  <si>
    <t>Reed May</t>
  </si>
  <si>
    <t>Jan. 7, 2017</t>
  </si>
  <si>
    <t>SSK (37) def. TWU (35)</t>
  </si>
  <si>
    <t>Feb. 14, 2009</t>
  </si>
  <si>
    <t>Feb. 15, 2009</t>
  </si>
  <si>
    <t>Feb. 25, 2012</t>
  </si>
  <si>
    <t>Feb. 16, 2007</t>
  </si>
  <si>
    <t>Feb. 13, 2009</t>
  </si>
  <si>
    <t>Feb. 25, 2010</t>
  </si>
  <si>
    <t>Feb. 18, 2011</t>
  </si>
  <si>
    <t>Feb. 20, 2009</t>
  </si>
  <si>
    <t>Feb. 19, 2011</t>
  </si>
  <si>
    <t>Feb. 24, 2012</t>
  </si>
  <si>
    <t>Feb. 15, 2013</t>
  </si>
  <si>
    <t>Feb. 22, 2013</t>
  </si>
  <si>
    <t>Feb. 26, 2011</t>
  </si>
  <si>
    <t>Jan. 30, 2010</t>
  </si>
  <si>
    <t>Nov. 13, 2010</t>
  </si>
  <si>
    <t>Feb. 4, 2000</t>
  </si>
  <si>
    <t>Nov. 23, 2002</t>
  </si>
  <si>
    <t>Feb. 10, 2006</t>
  </si>
  <si>
    <t>Jan. 18, 2013</t>
  </si>
  <si>
    <t>Nov. 13, 2004</t>
  </si>
  <si>
    <t>Mar. 7, 2004</t>
  </si>
  <si>
    <t>Feb. 6, 2004</t>
  </si>
  <si>
    <t>Jan. 16, 2009</t>
  </si>
  <si>
    <t>Jan. 24, 2009</t>
  </si>
  <si>
    <t>Jan. 24, 2004</t>
  </si>
  <si>
    <t>Feb. 18, 2005</t>
  </si>
  <si>
    <t>Jan. 18, 2003</t>
  </si>
  <si>
    <t>Feb. 25, 2005</t>
  </si>
  <si>
    <t>Nov. 12, 2005</t>
  </si>
  <si>
    <t>Feb. 17, 2006</t>
  </si>
  <si>
    <t>Jan. 18, 2008</t>
  </si>
  <si>
    <t>Mar. 4, 2005</t>
  </si>
  <si>
    <t>Jan. 13, 2007</t>
  </si>
  <si>
    <t>Oct. 30, 2010</t>
  </si>
  <si>
    <t>Jan. 19, 2013</t>
  </si>
  <si>
    <t>Jan. 30, 2004</t>
  </si>
  <si>
    <t>Feb. 26, 2005</t>
  </si>
  <si>
    <t>Jan. 26, 2007</t>
  </si>
  <si>
    <t>Oct. 24, 2009</t>
  </si>
  <si>
    <t>Jan. 23, 2010</t>
  </si>
  <si>
    <t>Jan. 29, 2010</t>
  </si>
  <si>
    <t>Nov. 26, 2010</t>
  </si>
  <si>
    <t>Nov. 25, 2011</t>
  </si>
  <si>
    <t>Jan. 12, 2013</t>
  </si>
  <si>
    <t>Mar. 6, 2005</t>
  </si>
  <si>
    <t>Nov. 14, 2009</t>
  </si>
  <si>
    <t>Oct. 30, 2009</t>
  </si>
  <si>
    <t>Jan. 14, 2011</t>
  </si>
  <si>
    <t>Feb. 20, 2015</t>
  </si>
  <si>
    <t>Feb. 13, 2015</t>
  </si>
  <si>
    <t>Feb. 14, 2015</t>
  </si>
  <si>
    <t>Logan Brennan</t>
  </si>
  <si>
    <t>Feb. 27, 2016</t>
  </si>
  <si>
    <t>QF</t>
  </si>
  <si>
    <t>FF</t>
  </si>
  <si>
    <t>Round</t>
  </si>
  <si>
    <t>CHAMP</t>
  </si>
  <si>
    <t>Feb. 24, 2007</t>
  </si>
  <si>
    <t>team page missing 3rd match of series</t>
  </si>
  <si>
    <t>at UBCO</t>
  </si>
  <si>
    <t>Jan. 20, 2017</t>
  </si>
  <si>
    <t>Ryan Nickifor</t>
  </si>
  <si>
    <t>Riley Friesen</t>
  </si>
  <si>
    <t>Jan. 27, 2017</t>
  </si>
  <si>
    <t>2016-17</t>
  </si>
  <si>
    <t>Byron Keturakis</t>
  </si>
  <si>
    <t>Mikael Clegg</t>
  </si>
  <si>
    <t>Derek Meeuwisse</t>
  </si>
  <si>
    <t>Eric Loeppky</t>
  </si>
  <si>
    <t>James Weir</t>
  </si>
  <si>
    <t>Feb. 17, 2017</t>
  </si>
  <si>
    <t>Feb. 24, 2017</t>
  </si>
  <si>
    <t>Irvan Brar</t>
  </si>
  <si>
    <t>Mar. 4, 2017</t>
  </si>
  <si>
    <t>Mar. 3, 2017</t>
  </si>
  <si>
    <t>Reece Dixon</t>
  </si>
  <si>
    <t>UBC (37) def. BDN (35)</t>
  </si>
  <si>
    <t>Mar. 10, 2017</t>
  </si>
  <si>
    <t>Mar. 11, 2017</t>
  </si>
  <si>
    <t>George Hobern</t>
  </si>
  <si>
    <t>Mar. 17, 2017</t>
  </si>
  <si>
    <t>Mar. 19, 2017</t>
  </si>
  <si>
    <t>Lars Bornemann</t>
  </si>
  <si>
    <t>WPG 2012-15, 2016-17</t>
  </si>
  <si>
    <t>CGY 2015-17</t>
  </si>
  <si>
    <t>Alex McMullin</t>
  </si>
  <si>
    <t>Taylor Arnett</t>
  </si>
  <si>
    <t>ALB 2013-17</t>
  </si>
  <si>
    <t>Jonathan Phillips</t>
  </si>
  <si>
    <t>2017-18</t>
  </si>
  <si>
    <t>MAN 2013-18</t>
  </si>
  <si>
    <t>UBCO 2013-18</t>
  </si>
  <si>
    <t>UBC 2013-18</t>
  </si>
  <si>
    <t>WPG 2013-18</t>
  </si>
  <si>
    <t>TWU 2013-18</t>
  </si>
  <si>
    <t>UBC 2014-18</t>
  </si>
  <si>
    <t>Jesse Elser</t>
  </si>
  <si>
    <t>Oct. 21, 2017</t>
  </si>
  <si>
    <t>Milestones</t>
  </si>
  <si>
    <t>Players with at least 1000 kills</t>
  </si>
  <si>
    <t>CGY 2013-17, UBC 2017-18</t>
  </si>
  <si>
    <t>Sets</t>
  </si>
  <si>
    <t>Kills/Set</t>
  </si>
  <si>
    <t>Players with at least 1000 kills &amp; 500 digs</t>
  </si>
  <si>
    <t>Player</t>
  </si>
  <si>
    <t>Digs/Set</t>
  </si>
  <si>
    <t>Elliott Viles</t>
  </si>
  <si>
    <t>Taryq Sani</t>
  </si>
  <si>
    <t>Brendan Warren</t>
  </si>
  <si>
    <t>Feb. 23, 2018</t>
  </si>
  <si>
    <t>Tim Dobbert</t>
  </si>
  <si>
    <t>Scott Vercaigne</t>
  </si>
  <si>
    <t>2018-19</t>
  </si>
  <si>
    <t>Max Vriend</t>
  </si>
  <si>
    <t>Tanner Greves</t>
  </si>
  <si>
    <t>Joshua Harvey</t>
  </si>
  <si>
    <t>UBCO 2012-18</t>
  </si>
  <si>
    <t>Joel Regehr</t>
  </si>
  <si>
    <t>Mason Metcalf</t>
  </si>
  <si>
    <t>Sam Taylor Parks</t>
  </si>
  <si>
    <t>Oct. 20, 2018</t>
  </si>
  <si>
    <t>Anton Napolitano</t>
  </si>
  <si>
    <t>Oct. 26, 2018</t>
  </si>
  <si>
    <t>MRU 2014-19</t>
  </si>
  <si>
    <t>ALB 2014-19</t>
  </si>
  <si>
    <t>BDN 2014-19</t>
  </si>
  <si>
    <t>MRU 2015-19</t>
  </si>
  <si>
    <t>CGY 2014-19</t>
  </si>
  <si>
    <t>Nov. 16, 2018</t>
  </si>
  <si>
    <t>GMU</t>
  </si>
  <si>
    <t>Jan. 11, 2019</t>
  </si>
  <si>
    <t>Feb. 21, 2019</t>
  </si>
  <si>
    <t>Feb. 22, 2019</t>
  </si>
  <si>
    <t>Feb. 23, 2019</t>
  </si>
  <si>
    <t>Mar. 1, 2019</t>
  </si>
  <si>
    <t>Brady Nault</t>
  </si>
  <si>
    <t>vs. MCM</t>
  </si>
  <si>
    <t>Mar. 15, 2019</t>
  </si>
  <si>
    <t>at LAV</t>
  </si>
  <si>
    <t>vs. MTL</t>
  </si>
  <si>
    <t>Mar. 16, 2019</t>
  </si>
  <si>
    <t>TWU 2014-17, 2018-19</t>
  </si>
  <si>
    <t>ALB 2016-19</t>
  </si>
  <si>
    <t>Pearson Eshenko</t>
  </si>
  <si>
    <t>Jordan Deshane</t>
  </si>
  <si>
    <t>TRU 2017-19</t>
  </si>
  <si>
    <t>Dylan Mortensen</t>
  </si>
  <si>
    <t>2000-10</t>
  </si>
  <si>
    <t>Josh Crellin</t>
  </si>
  <si>
    <t>Lucas King</t>
  </si>
  <si>
    <t>2019-20</t>
  </si>
  <si>
    <t>TWU 2016-20</t>
  </si>
  <si>
    <t>GMU 2015-20</t>
  </si>
  <si>
    <t>BDN 2016-20</t>
  </si>
  <si>
    <t>UBC 2016-20</t>
  </si>
  <si>
    <t>TWU 2015-20</t>
  </si>
  <si>
    <t>BDN 2015-20</t>
  </si>
  <si>
    <t>TRU 2015-20</t>
  </si>
  <si>
    <t>SSK 2015-16, 2017-20</t>
  </si>
  <si>
    <t>WPG 2015-20</t>
  </si>
  <si>
    <t>Nov. 1, 2019</t>
  </si>
  <si>
    <t>Derek Epp</t>
  </si>
  <si>
    <t>Coltyn Liu</t>
  </si>
  <si>
    <t>Jan. 25, 2020</t>
  </si>
  <si>
    <t>Brian Pahl</t>
  </si>
  <si>
    <t>Jan. 12, 2001</t>
  </si>
  <si>
    <t>Max Elgert</t>
  </si>
  <si>
    <t>Jan. 31, 2020</t>
  </si>
  <si>
    <t>Darian Picklyk</t>
  </si>
  <si>
    <t>Daniel Thiessen</t>
  </si>
  <si>
    <t>Feb. 21, 2020</t>
  </si>
  <si>
    <t>Feb. 20, 2020</t>
  </si>
  <si>
    <t>Jackson Howe</t>
  </si>
  <si>
    <t>Feb. 29, 2020</t>
  </si>
  <si>
    <t>Levi Olson</t>
  </si>
  <si>
    <t>Jack Mandryk</t>
  </si>
  <si>
    <t>WPG 2016-20, 2021-22</t>
  </si>
  <si>
    <t>ALB 2016-20, 2021-22</t>
  </si>
  <si>
    <t>TRU 2016-20, 2021-22</t>
  </si>
  <si>
    <t>SSK 2016-17, TWU 2018-20, 2021-22</t>
  </si>
  <si>
    <t>Matt Neaves</t>
  </si>
  <si>
    <t>vs. UFV</t>
  </si>
  <si>
    <t>Nov. 13, 2021</t>
  </si>
  <si>
    <t>Nov. 5, 2021</t>
  </si>
  <si>
    <t>Brodie Hofer</t>
  </si>
  <si>
    <t>Chris Byam</t>
  </si>
  <si>
    <t>Dec. 3, 2021</t>
  </si>
  <si>
    <t>UBCO 2015-19, 2021-22</t>
  </si>
  <si>
    <t>Landon Currie</t>
  </si>
  <si>
    <t>3 Sets</t>
  </si>
  <si>
    <t>4 Sets</t>
  </si>
  <si>
    <t>5 Sets</t>
  </si>
  <si>
    <t>Opp.</t>
  </si>
  <si>
    <t xml:space="preserve">Brad Gunter </t>
  </si>
  <si>
    <t xml:space="preserve">Kevin Negus </t>
  </si>
  <si>
    <t xml:space="preserve">Tyler Schmidt </t>
  </si>
  <si>
    <t xml:space="preserve">Paul Sanderson </t>
  </si>
  <si>
    <t xml:space="preserve">Casey Schouten </t>
  </si>
  <si>
    <t xml:space="preserve">Gord Perrin </t>
  </si>
  <si>
    <t xml:space="preserve">Graham Vigrass </t>
  </si>
  <si>
    <t xml:space="preserve">Roy Ching </t>
  </si>
  <si>
    <t xml:space="preserve">Dylan Mortensen </t>
  </si>
  <si>
    <t xml:space="preserve">Max Vriend </t>
  </si>
  <si>
    <t xml:space="preserve">Andrew Nelson </t>
  </si>
  <si>
    <t xml:space="preserve">Kevin Tillie </t>
  </si>
  <si>
    <t xml:space="preserve">Nate Speijer </t>
  </si>
  <si>
    <t xml:space="preserve">Mitch Irvine </t>
  </si>
  <si>
    <t>at TRU</t>
  </si>
  <si>
    <t xml:space="preserve">Michael Dowhaniuk </t>
  </si>
  <si>
    <t xml:space="preserve">Curtis Stockton </t>
  </si>
  <si>
    <t xml:space="preserve">Colton deMan </t>
  </si>
  <si>
    <t xml:space="preserve">Riley Mcfarland </t>
  </si>
  <si>
    <t>Jan. 11, 2014</t>
  </si>
  <si>
    <t>Jan. 22, 2011</t>
  </si>
  <si>
    <t>Jan. 29, 2011</t>
  </si>
  <si>
    <t>Jan. 16, 2016</t>
  </si>
  <si>
    <t>Jan. 26, 2019</t>
  </si>
  <si>
    <t>Jan. 12, 2019</t>
  </si>
  <si>
    <t>Feb. 13, 2010</t>
  </si>
  <si>
    <t>Feb. 10, 2012</t>
  </si>
  <si>
    <t>Oct. 28, 2018</t>
  </si>
  <si>
    <t>Oct. 16, 2015</t>
  </si>
  <si>
    <t>Oct. 28, 2011</t>
  </si>
  <si>
    <t>Oct. 26, 2013</t>
  </si>
  <si>
    <t>Nov. 23, 2018</t>
  </si>
  <si>
    <t>Nov. 13, 2009</t>
  </si>
  <si>
    <t>Nov. 21, 2009</t>
  </si>
  <si>
    <t>Nov. 29, 2019</t>
  </si>
  <si>
    <t>Feb. 5, 2010</t>
  </si>
  <si>
    <t xml:space="preserve">Jay Blankenau </t>
  </si>
  <si>
    <t xml:space="preserve">Reece Dixon </t>
  </si>
  <si>
    <t xml:space="preserve">Ben Ball </t>
  </si>
  <si>
    <t xml:space="preserve">Garrett Popplestone </t>
  </si>
  <si>
    <t xml:space="preserve">Byron Keturakis </t>
  </si>
  <si>
    <t xml:space="preserve">Brett Walsh </t>
  </si>
  <si>
    <t xml:space="preserve">Luke Brisbane </t>
  </si>
  <si>
    <t xml:space="preserve">Luke Herr </t>
  </si>
  <si>
    <t xml:space="preserve">Tanner Greves </t>
  </si>
  <si>
    <t xml:space="preserve">Caleb Eschbach </t>
  </si>
  <si>
    <t xml:space="preserve">Jackson Maris </t>
  </si>
  <si>
    <t xml:space="preserve">Jack Mandryk </t>
  </si>
  <si>
    <t xml:space="preserve">Dan Lother </t>
  </si>
  <si>
    <t xml:space="preserve">Jarron Mueller </t>
  </si>
  <si>
    <t xml:space="preserve">Ben Hooker </t>
  </si>
  <si>
    <t xml:space="preserve">Colin Carson </t>
  </si>
  <si>
    <t xml:space="preserve">Kyle Dellezay </t>
  </si>
  <si>
    <t xml:space="preserve">CJ Gavlas </t>
  </si>
  <si>
    <t xml:space="preserve">David Stasica </t>
  </si>
  <si>
    <t xml:space="preserve">Mike DeRocco </t>
  </si>
  <si>
    <t xml:space="preserve">Marcus Ernewein </t>
  </si>
  <si>
    <t xml:space="preserve">Emory Wells </t>
  </si>
  <si>
    <t>Jan. 28, 2012</t>
  </si>
  <si>
    <t>Jan. 23, 2016</t>
  </si>
  <si>
    <t>Jan. 21, 2017</t>
  </si>
  <si>
    <t>Oct. 23, 2009</t>
  </si>
  <si>
    <t>Nov. 19, 2010</t>
  </si>
  <si>
    <t>Nov. 14, 2014</t>
  </si>
  <si>
    <t>Nov. 21, 2015</t>
  </si>
  <si>
    <t>Nov. 18, 2017</t>
  </si>
  <si>
    <t>Feb. 4, 2012</t>
  </si>
  <si>
    <t>Feb. 5, 2011</t>
  </si>
  <si>
    <t>Dec. 5, 2015</t>
  </si>
  <si>
    <t>Feb. 9, 2019</t>
  </si>
  <si>
    <t>Nov. 2, 2013</t>
  </si>
  <si>
    <t xml:space="preserve">Jesse Elser </t>
  </si>
  <si>
    <t xml:space="preserve">Aaron Boettcher </t>
  </si>
  <si>
    <t xml:space="preserve">Elliott Viles </t>
  </si>
  <si>
    <t xml:space="preserve">Irvan Brar </t>
  </si>
  <si>
    <t xml:space="preserve">Ethan Duncan </t>
  </si>
  <si>
    <t xml:space="preserve">Max Elgert </t>
  </si>
  <si>
    <t>at MRU</t>
  </si>
  <si>
    <t xml:space="preserve">Coltyn Liu </t>
  </si>
  <si>
    <t xml:space="preserve">Liam Kristjanson </t>
  </si>
  <si>
    <t xml:space="preserve">Riley Friesen </t>
  </si>
  <si>
    <t xml:space="preserve">Anton Napolitano </t>
  </si>
  <si>
    <t xml:space="preserve">Eric Loeppky </t>
  </si>
  <si>
    <t xml:space="preserve">Sam Taylor Parks </t>
  </si>
  <si>
    <t xml:space="preserve">Milan Nikic </t>
  </si>
  <si>
    <t xml:space="preserve">Keith West </t>
  </si>
  <si>
    <t xml:space="preserve">Kevin Miller </t>
  </si>
  <si>
    <t xml:space="preserve">Demijan Savija </t>
  </si>
  <si>
    <t xml:space="preserve">Jordan Nowakowski </t>
  </si>
  <si>
    <t>Jan. 24, 2020</t>
  </si>
  <si>
    <t>Feb. 11, 2011</t>
  </si>
  <si>
    <t>Nov. 10, 2017</t>
  </si>
  <si>
    <t>Nov. 22, 2019</t>
  </si>
  <si>
    <t>Nov. 30, 2019</t>
  </si>
  <si>
    <t>Nov. 25, 2017</t>
  </si>
  <si>
    <t>Nov. 4, 2017</t>
  </si>
  <si>
    <t>Feb. 3, 2018</t>
  </si>
  <si>
    <t>Nov. 9, 2013</t>
  </si>
  <si>
    <t xml:space="preserve">Ian Perry </t>
  </si>
  <si>
    <t xml:space="preserve">Scott Neufeld </t>
  </si>
  <si>
    <t xml:space="preserve">Jarrod Offereins </t>
  </si>
  <si>
    <t xml:space="preserve">Jeremy Davies </t>
  </si>
  <si>
    <t xml:space="preserve">John Wiebe </t>
  </si>
  <si>
    <t xml:space="preserve">Derek Nieroda </t>
  </si>
  <si>
    <t xml:space="preserve">Eli Risso </t>
  </si>
  <si>
    <t xml:space="preserve">Jeremy Fostvelt </t>
  </si>
  <si>
    <t xml:space="preserve">Jacques Borgeaud </t>
  </si>
  <si>
    <t xml:space="preserve">Blair Bann </t>
  </si>
  <si>
    <t xml:space="preserve">Kirk Testawich </t>
  </si>
  <si>
    <t xml:space="preserve">Jonathan Phillips </t>
  </si>
  <si>
    <t xml:space="preserve">Reed May </t>
  </si>
  <si>
    <t xml:space="preserve">Cory Meeuwisse </t>
  </si>
  <si>
    <t xml:space="preserve">Spencer Reed </t>
  </si>
  <si>
    <t xml:space="preserve">Josh McKay </t>
  </si>
  <si>
    <t>Jan. 15, 2015</t>
  </si>
  <si>
    <t>Feb. 25, 2017</t>
  </si>
  <si>
    <t>Oct. 31, 2009</t>
  </si>
  <si>
    <t>Oct. 28, 2016</t>
  </si>
  <si>
    <t>Nov. 27, 2010</t>
  </si>
  <si>
    <t>Nov. 28, 2015</t>
  </si>
  <si>
    <t>Nov. 10, 2012</t>
  </si>
  <si>
    <t>Nov. 30, 2012</t>
  </si>
  <si>
    <t>Feb. 1, 2012</t>
  </si>
  <si>
    <t>Feb. 2, 2013</t>
  </si>
  <si>
    <t>Nov. 3, 2018</t>
  </si>
  <si>
    <t>Feb. 2, 2018</t>
  </si>
  <si>
    <t>Feb. 8, 2013</t>
  </si>
  <si>
    <t>Nov. 9, 2012</t>
  </si>
  <si>
    <t>Feb. 1, 2014</t>
  </si>
  <si>
    <t>Attack Percentage</t>
  </si>
  <si>
    <t>(K-E-TA)</t>
  </si>
  <si>
    <t>(min. 10 attempts in a match)</t>
  </si>
  <si>
    <t>(9-0-10)</t>
  </si>
  <si>
    <t>Rhodri Simmonds</t>
  </si>
  <si>
    <t xml:space="preserve">George Hobern </t>
  </si>
  <si>
    <t xml:space="preserve">Joseph Brooks </t>
  </si>
  <si>
    <t xml:space="preserve">Dan Jansen Van Doorn </t>
  </si>
  <si>
    <t xml:space="preserve">Rudy Verhoeff </t>
  </si>
  <si>
    <t xml:space="preserve">Matt McCreary </t>
  </si>
  <si>
    <t xml:space="preserve">Pearson Eshenko </t>
  </si>
  <si>
    <t xml:space="preserve">Alex Russell </t>
  </si>
  <si>
    <t xml:space="preserve">Chris Howe </t>
  </si>
  <si>
    <t xml:space="preserve">Rhodri Simmonds </t>
  </si>
  <si>
    <t xml:space="preserve">Daniel Grant </t>
  </si>
  <si>
    <t xml:space="preserve">Tyler Epp </t>
  </si>
  <si>
    <t xml:space="preserve">Josh Kirkham </t>
  </si>
  <si>
    <t xml:space="preserve">Brendan Warren </t>
  </si>
  <si>
    <t xml:space="preserve">Lucas Van Berkel </t>
  </si>
  <si>
    <t xml:space="preserve">Ivan Kartev </t>
  </si>
  <si>
    <t xml:space="preserve">Keegan Teetaert </t>
  </si>
  <si>
    <t xml:space="preserve">Branden Schmidt </t>
  </si>
  <si>
    <t xml:space="preserve">Griogr Kartev </t>
  </si>
  <si>
    <t xml:space="preserve">Ken Rooney </t>
  </si>
  <si>
    <t xml:space="preserve">John Goranson </t>
  </si>
  <si>
    <t xml:space="preserve">Joe Cordonier </t>
  </si>
  <si>
    <t xml:space="preserve">Connor Frehlich </t>
  </si>
  <si>
    <t xml:space="preserve">Joel Colter </t>
  </si>
  <si>
    <t xml:space="preserve">Robert Graham </t>
  </si>
  <si>
    <t xml:space="preserve">Simon Lidster </t>
  </si>
  <si>
    <t xml:space="preserve">Brendan Black </t>
  </si>
  <si>
    <t xml:space="preserve">Braden McLean </t>
  </si>
  <si>
    <t>Jan. 24, 2014</t>
  </si>
  <si>
    <t>Jan. 23, 2015</t>
  </si>
  <si>
    <t>Feb. 12, 2010</t>
  </si>
  <si>
    <t>Feb. 09, 2013</t>
  </si>
  <si>
    <t>Oct. 25, 2019</t>
  </si>
  <si>
    <t>Oct. 10, 2014</t>
  </si>
  <si>
    <t>Nov. 12, 2016</t>
  </si>
  <si>
    <t>Nov. 11, 2012</t>
  </si>
  <si>
    <t>Nov. 10, 2018</t>
  </si>
  <si>
    <t>Nov. 17, 2012</t>
  </si>
  <si>
    <t>Dec. 3, 2010</t>
  </si>
  <si>
    <t>Feb. 3, 2012</t>
  </si>
  <si>
    <t>Feb. 9, 2013</t>
  </si>
  <si>
    <t>Feb. 7, 2015</t>
  </si>
  <si>
    <t>Nov. 6, 2010</t>
  </si>
  <si>
    <t xml:space="preserve">Jonathan Sloane </t>
  </si>
  <si>
    <t xml:space="preserve">Justin Duff </t>
  </si>
  <si>
    <t xml:space="preserve">Ben Bourgeois </t>
  </si>
  <si>
    <t xml:space="preserve">Shaun Funk </t>
  </si>
  <si>
    <t xml:space="preserve">Dan Boutwell </t>
  </si>
  <si>
    <t xml:space="preserve">Vriend,Max </t>
  </si>
  <si>
    <t xml:space="preserve">Dan Ashfield </t>
  </si>
  <si>
    <t xml:space="preserve">Justin Merta </t>
  </si>
  <si>
    <t xml:space="preserve">Matthew Dueck </t>
  </si>
  <si>
    <t xml:space="preserve">Garrett Jones </t>
  </si>
  <si>
    <t xml:space="preserve">Mikael Clegg </t>
  </si>
  <si>
    <t xml:space="preserve">Taylor Arnett </t>
  </si>
  <si>
    <t xml:space="preserve">Mason Metcalf </t>
  </si>
  <si>
    <t>Jan. 15, 2010</t>
  </si>
  <si>
    <t>Jan. 28, 2010</t>
  </si>
  <si>
    <t>Jan. 15, 2011</t>
  </si>
  <si>
    <t>Jan. 03, 2020</t>
  </si>
  <si>
    <t>Oct. 29, 2011</t>
  </si>
  <si>
    <t>Oct. 19, 2014</t>
  </si>
  <si>
    <t>Nov. 04, 2011</t>
  </si>
  <si>
    <t>Nov. 10, 2011</t>
  </si>
  <si>
    <t>Nov. 23, 2012</t>
  </si>
  <si>
    <t>Nov. 21, 2014</t>
  </si>
  <si>
    <t>Nov. 28, 2017</t>
  </si>
  <si>
    <t>Nov. 02, 2018</t>
  </si>
  <si>
    <t>Nov. 06, 2015</t>
  </si>
  <si>
    <t>Nov. 24, 2018</t>
  </si>
  <si>
    <t>Dec. 02, 2011</t>
  </si>
  <si>
    <t>Dec. 03, 2011</t>
  </si>
  <si>
    <t xml:space="preserve">Frank Jones </t>
  </si>
  <si>
    <t xml:space="preserve">Adam Kern </t>
  </si>
  <si>
    <t xml:space="preserve">Jordan Deshane </t>
  </si>
  <si>
    <t xml:space="preserve">Spencer Leiske </t>
  </si>
  <si>
    <t>Jan. 21, 2012</t>
  </si>
  <si>
    <t>Feb. 15, 2020</t>
  </si>
  <si>
    <t>Nov. 29, 2014</t>
  </si>
  <si>
    <t>Nov. 14, 2015</t>
  </si>
  <si>
    <t xml:space="preserve">Nicholas Del Bianco </t>
  </si>
  <si>
    <t>Feb 04, 2011</t>
  </si>
  <si>
    <t>Oct 30, 2009</t>
  </si>
  <si>
    <t xml:space="preserve">Mitchell Higgin </t>
  </si>
  <si>
    <t>Feb 14, 2020</t>
  </si>
  <si>
    <t>Jan 08, 2010</t>
  </si>
  <si>
    <t xml:space="preserve">Lucas King </t>
  </si>
  <si>
    <t>Dec 03, 2014</t>
  </si>
  <si>
    <t xml:space="preserve">James Weir </t>
  </si>
  <si>
    <t>Nov 18, 2016</t>
  </si>
  <si>
    <t xml:space="preserve">Alex Swiatlowski </t>
  </si>
  <si>
    <t>Nov 26, 2016</t>
  </si>
  <si>
    <t>Nov 10, 2018</t>
  </si>
  <si>
    <t xml:space="preserve">Jackson Howe </t>
  </si>
  <si>
    <t>Feb 09, 2019</t>
  </si>
  <si>
    <t xml:space="preserve">Geoffrey Zerr </t>
  </si>
  <si>
    <t>Oct 28, 2011</t>
  </si>
  <si>
    <t>(10-0-10)</t>
  </si>
  <si>
    <t>(11-0-12)</t>
  </si>
  <si>
    <t>(10-0-11)</t>
  </si>
  <si>
    <t>(14-0-16)</t>
  </si>
  <si>
    <t>(11-0-13)</t>
  </si>
  <si>
    <t>(10-0-12)</t>
  </si>
  <si>
    <t>(14-0-17)</t>
  </si>
  <si>
    <t>(9-0-11)</t>
  </si>
  <si>
    <t xml:space="preserve">Jordan Foot </t>
  </si>
  <si>
    <t>Feb 10, 2018</t>
  </si>
  <si>
    <t>(13-1-14)</t>
  </si>
  <si>
    <t>(15-0-18)</t>
  </si>
  <si>
    <t>(8-0-10)</t>
  </si>
  <si>
    <t xml:space="preserve">Daulton Sinoski </t>
  </si>
  <si>
    <t>Jan 04, 2019</t>
  </si>
  <si>
    <t>Jan 28, 2017</t>
  </si>
  <si>
    <t xml:space="preserve">Daniel Eikeland Rod </t>
  </si>
  <si>
    <t>Feb 01, 2014</t>
  </si>
  <si>
    <t>Jan. 18, 2020</t>
  </si>
  <si>
    <t>Feb. 20, 2016</t>
  </si>
  <si>
    <t>Jan. 14, 2022</t>
  </si>
  <si>
    <t>Paxton Koop</t>
  </si>
  <si>
    <t>Jan. 29, 2022</t>
  </si>
  <si>
    <t>Caleb Funk</t>
  </si>
  <si>
    <t>Nov. 6, 2021</t>
  </si>
  <si>
    <t>(13-0-16)</t>
  </si>
  <si>
    <t>Feb. 13, 2022</t>
  </si>
  <si>
    <t>Feb. 11, 2022</t>
  </si>
  <si>
    <t>2021-22</t>
  </si>
  <si>
    <t>Nimo Benne</t>
  </si>
  <si>
    <t>UFV</t>
  </si>
  <si>
    <t>Philipp Lauter</t>
  </si>
  <si>
    <t>Michael Dowhaniuk</t>
  </si>
  <si>
    <t>Mathias Elser</t>
  </si>
  <si>
    <t>Lincoln Baines</t>
  </si>
  <si>
    <t>(played in minimum of 60% of team's games)</t>
  </si>
  <si>
    <t>Feb. 25, 2022</t>
  </si>
  <si>
    <t>Location</t>
  </si>
  <si>
    <t>Mar. 17, 2019</t>
  </si>
  <si>
    <t>DAL</t>
  </si>
  <si>
    <t>Feb. 21, 2014</t>
  </si>
  <si>
    <t>Mar. 12, 2016</t>
  </si>
  <si>
    <t>Mar. 4, 2022</t>
  </si>
  <si>
    <t>Mar. 6, 2010</t>
  </si>
  <si>
    <t>WEST</t>
  </si>
  <si>
    <t>LAV</t>
  </si>
  <si>
    <t>Mar. 3, 2018</t>
  </si>
  <si>
    <t>Mar. 16, 2018</t>
  </si>
  <si>
    <t>Mar. 2, 2019</t>
  </si>
  <si>
    <t>Mar. 5, 2022</t>
  </si>
  <si>
    <t>Mar. 3, 2022</t>
  </si>
  <si>
    <t>Mar. 5, 2011</t>
  </si>
  <si>
    <t>Round1</t>
  </si>
  <si>
    <t>Mar. 7, 2010</t>
  </si>
  <si>
    <t>Feb. 24, 2018</t>
  </si>
  <si>
    <t>MTL</t>
  </si>
  <si>
    <t>Feb. 18, 2012</t>
  </si>
  <si>
    <t>Feb. 27, 2015</t>
  </si>
  <si>
    <t>Feb. 28, 2019</t>
  </si>
  <si>
    <t>vs. LAV</t>
  </si>
  <si>
    <t>Mar. 2, 2013</t>
  </si>
  <si>
    <t>Feb. 14, 2014</t>
  </si>
  <si>
    <t>Mar. 4, 2012</t>
  </si>
  <si>
    <t>MCM</t>
  </si>
  <si>
    <t>Feb. 23, 2013</t>
  </si>
  <si>
    <t>Mar. 1, 2013</t>
  </si>
  <si>
    <t>Feb. 28, 2015</t>
  </si>
  <si>
    <t>Mar. 4, 2016</t>
  </si>
  <si>
    <t>Feb. 16, 2012</t>
  </si>
  <si>
    <t>Feb. 27, 2020</t>
  </si>
  <si>
    <t>Feb. 22, 2014</t>
  </si>
  <si>
    <t>Feb. 15, 2014</t>
  </si>
  <si>
    <t>Feb. 27, 2010</t>
  </si>
  <si>
    <t>Feb. 17, 2011</t>
  </si>
  <si>
    <t>Mar. 11, 2016</t>
  </si>
  <si>
    <t>Mar. 5, 2016</t>
  </si>
  <si>
    <t>Mar. 1, 2020</t>
  </si>
  <si>
    <t>Feb. 17, 2012</t>
  </si>
  <si>
    <t>Mar. 17, 2018</t>
  </si>
  <si>
    <t>Mar. 8, 2019</t>
  </si>
  <si>
    <t>(10-0-13)</t>
  </si>
  <si>
    <t>(9-0-12)</t>
  </si>
  <si>
    <t>Mar. 2, 2018</t>
  </si>
  <si>
    <t>Feb. 14, 2013</t>
  </si>
  <si>
    <t>Mar. 10, 2016</t>
  </si>
  <si>
    <t>at UNB</t>
  </si>
  <si>
    <t>Mar. 13, 2010</t>
  </si>
  <si>
    <t>Feb. 28, 2010</t>
  </si>
  <si>
    <t>vs. QUE</t>
  </si>
  <si>
    <t>Mar. 14, 2010</t>
  </si>
  <si>
    <t>at UWO</t>
  </si>
  <si>
    <t>Mar. 2, 2012</t>
  </si>
  <si>
    <t>Mar. 4, 2011</t>
  </si>
  <si>
    <t>Mar. 3, 2012</t>
  </si>
  <si>
    <t xml:space="preserve">Riley McFarland </t>
  </si>
  <si>
    <t xml:space="preserve">Ryan Sclater </t>
  </si>
  <si>
    <t xml:space="preserve">Trent Mounter </t>
  </si>
  <si>
    <t xml:space="preserve">Taryq Sani </t>
  </si>
  <si>
    <t>UNB</t>
  </si>
  <si>
    <t xml:space="preserve">Sam Tuivai </t>
  </si>
  <si>
    <t xml:space="preserve">Taylor Hunt </t>
  </si>
  <si>
    <t xml:space="preserve">Tim Dobbert </t>
  </si>
  <si>
    <t xml:space="preserve">Steven Marshall </t>
  </si>
  <si>
    <t xml:space="preserve">Blake Scheerhoorn </t>
  </si>
  <si>
    <t xml:space="preserve">Sebastien Steigmeier </t>
  </si>
  <si>
    <t xml:space="preserve">David Bommersbach </t>
  </si>
  <si>
    <t>QUE</t>
  </si>
  <si>
    <t>Feb. 28, 2016</t>
  </si>
  <si>
    <t>Feb. 19, 2012</t>
  </si>
  <si>
    <t>Mar. 1, 2018</t>
  </si>
  <si>
    <t xml:space="preserve">Preston Tucker </t>
  </si>
  <si>
    <t xml:space="preserve">Adam Schriemer </t>
  </si>
  <si>
    <t>SHER</t>
  </si>
  <si>
    <t xml:space="preserve">Derek Epp </t>
  </si>
  <si>
    <t xml:space="preserve">Troy Wiebe </t>
  </si>
  <si>
    <t>YORK</t>
  </si>
  <si>
    <t xml:space="preserve">Joshua McKay </t>
  </si>
  <si>
    <t>Feb. 21, 2015</t>
  </si>
  <si>
    <t xml:space="preserve">Kevin Proudfoot </t>
  </si>
  <si>
    <t xml:space="preserve">Ben Chow </t>
  </si>
  <si>
    <t>UWO</t>
  </si>
  <si>
    <t xml:space="preserve">Chris Hoag </t>
  </si>
  <si>
    <t xml:space="preserve">Marc Howatson </t>
  </si>
  <si>
    <t xml:space="preserve">Greg Niemantsverdriet </t>
  </si>
  <si>
    <t xml:space="preserve">Tyler Koslowsky </t>
  </si>
  <si>
    <t xml:space="preserve">Carter Bergen </t>
  </si>
  <si>
    <t xml:space="preserve">Chris Komishon </t>
  </si>
  <si>
    <t xml:space="preserve">Erik Mattson </t>
  </si>
  <si>
    <t xml:space="preserve">Justin Pikel </t>
  </si>
  <si>
    <t xml:space="preserve">Dane Pischke </t>
  </si>
  <si>
    <t xml:space="preserve">Logan Brennan </t>
  </si>
  <si>
    <t xml:space="preserve">Tanner Nault </t>
  </si>
  <si>
    <t xml:space="preserve">Ciaran McGovern </t>
  </si>
  <si>
    <t>Mar. 6, 2011</t>
  </si>
  <si>
    <t xml:space="preserve">Josh Doornenbal </t>
  </si>
  <si>
    <t xml:space="preserve">Tristan Aubry </t>
  </si>
  <si>
    <t xml:space="preserve">Scott Gieske </t>
  </si>
  <si>
    <t xml:space="preserve">Brooks, Joseph </t>
  </si>
  <si>
    <t>Feb. 20, 2011</t>
  </si>
  <si>
    <t xml:space="preserve">Brendan White </t>
  </si>
  <si>
    <t>WIND</t>
  </si>
  <si>
    <t xml:space="preserve">Jay Olmstead </t>
  </si>
  <si>
    <t>Feb. 12, 2015</t>
  </si>
  <si>
    <t xml:space="preserve">Leigh Goossen </t>
  </si>
  <si>
    <t xml:space="preserve">Jacob Deinum </t>
  </si>
  <si>
    <t xml:space="preserve">Sean Tuff </t>
  </si>
  <si>
    <t xml:space="preserve">Brett Uniat </t>
  </si>
  <si>
    <t xml:space="preserve">Arran Chambers </t>
  </si>
  <si>
    <t xml:space="preserve">Billy Johnstone </t>
  </si>
  <si>
    <t>(14-1-17)</t>
  </si>
  <si>
    <t>(10-1-12)</t>
  </si>
  <si>
    <t>(11-0-15)</t>
  </si>
  <si>
    <t>(12-1-15)</t>
  </si>
  <si>
    <t>(10-0-14)</t>
  </si>
  <si>
    <t xml:space="preserve">Gerard Murray </t>
  </si>
  <si>
    <t>(19-1-24)</t>
  </si>
  <si>
    <t>(15-0-21)</t>
  </si>
  <si>
    <t>(7-0-10)</t>
  </si>
  <si>
    <t>Hamish Hazelden</t>
  </si>
  <si>
    <t>Cole Brandsma</t>
  </si>
  <si>
    <t>Rylan Ibbetson</t>
  </si>
  <si>
    <t>Owen Schwartz</t>
  </si>
  <si>
    <t>James Vincett</t>
  </si>
  <si>
    <t>at MCM</t>
  </si>
  <si>
    <t>at QUE</t>
  </si>
  <si>
    <t>at YORK</t>
  </si>
  <si>
    <t>SF</t>
  </si>
  <si>
    <t xml:space="preserve"> at ALB</t>
  </si>
  <si>
    <t>Luke Wandzura</t>
  </si>
  <si>
    <t>Mar. 12, 2022</t>
  </si>
  <si>
    <t>Mar. 18, 2022</t>
  </si>
  <si>
    <t>Mar. 19, 2022</t>
  </si>
  <si>
    <t>Isaac Heslinga</t>
  </si>
  <si>
    <t>Tomas Sorra</t>
  </si>
  <si>
    <t>Louis Kunstmann</t>
  </si>
  <si>
    <t>Austin Ellchuk</t>
  </si>
  <si>
    <t>Mar. 27, 2022</t>
  </si>
  <si>
    <t>Colton Loewen</t>
  </si>
  <si>
    <t>Mar. 25, 2022</t>
  </si>
  <si>
    <t>TOR</t>
  </si>
  <si>
    <t>Mar. 26, 2022</t>
  </si>
  <si>
    <t>Oct. 21, 2022</t>
  </si>
  <si>
    <t>Oct. 22, 2022</t>
  </si>
  <si>
    <t>Pre22-23</t>
  </si>
  <si>
    <t>2022-23</t>
  </si>
  <si>
    <t>SSK 2016-20, 2021-23</t>
  </si>
  <si>
    <t>WPG 2017-20, 2021-23</t>
  </si>
  <si>
    <t>TRU 2017-20, ALB 2021-23</t>
  </si>
  <si>
    <t>Oct. 28, 2022</t>
  </si>
  <si>
    <t>Luis Lange</t>
  </si>
  <si>
    <t>Quinn Buchanan</t>
  </si>
  <si>
    <t>Nov. 5, 2022</t>
  </si>
  <si>
    <t>Nov. 26, 2022</t>
  </si>
  <si>
    <t>Cory Schoenherr</t>
  </si>
  <si>
    <t>Dec. 3, 2022</t>
  </si>
  <si>
    <t>TWU 2018-20, 2021-23</t>
  </si>
  <si>
    <t>UBC 2018-20, 2021-23</t>
  </si>
  <si>
    <t>Jonah Karsten</t>
  </si>
  <si>
    <t>Jan. 14, 2023</t>
  </si>
  <si>
    <t>Ryan Hampe</t>
  </si>
  <si>
    <t>Jordan Canham</t>
  </si>
  <si>
    <t>Anselm Rein</t>
  </si>
  <si>
    <t>Jan. 27, 2023</t>
  </si>
  <si>
    <t>at UFV</t>
  </si>
  <si>
    <t>Cam Kern</t>
  </si>
  <si>
    <t>Mason Greves</t>
  </si>
  <si>
    <t>Feb. 10, 2023</t>
  </si>
  <si>
    <t>ALB 2018-20, 2021-23</t>
  </si>
  <si>
    <t>SSK 2018-20, 2021-23</t>
  </si>
  <si>
    <t>TWU 2019-20, 2021-23</t>
  </si>
  <si>
    <t>MAN 2017-19, 2021-23</t>
  </si>
  <si>
    <t>TWU 2017-18, 2019-20, 2021-23</t>
  </si>
  <si>
    <t>MAN 2017-20, 2021-23</t>
  </si>
  <si>
    <t>CGY 2018-20, 2021-23</t>
  </si>
  <si>
    <t>Feb. 25, 2023</t>
  </si>
  <si>
    <t>Feb. 24, 2023</t>
  </si>
  <si>
    <t>Billy Johnstone</t>
  </si>
  <si>
    <t>Jackson Corneil</t>
  </si>
  <si>
    <t>Feb. 23, 2023</t>
  </si>
  <si>
    <t>Jack McGeough</t>
  </si>
  <si>
    <t>(11-1-13)</t>
  </si>
  <si>
    <t>Mar. 3, 2023</t>
  </si>
  <si>
    <t>Mar. 4, 2023</t>
  </si>
  <si>
    <t>Mar. 2, 2023</t>
  </si>
  <si>
    <t>Mar. 10, 2023</t>
  </si>
  <si>
    <t>CWBrnz</t>
  </si>
  <si>
    <t xml:space="preserve">Brodie Hofer </t>
  </si>
  <si>
    <t xml:space="preserve">Jake Rapin </t>
  </si>
  <si>
    <t xml:space="preserve">Jackson Meier </t>
  </si>
  <si>
    <t xml:space="preserve">Grayden Wiebe </t>
  </si>
  <si>
    <t xml:space="preserve">Quinn Buchanan </t>
  </si>
  <si>
    <t>Louis Kuntsmann</t>
  </si>
  <si>
    <t>Oct. 27, 2023</t>
  </si>
  <si>
    <t>Jackson Meier</t>
  </si>
  <si>
    <t>(12-0-13)</t>
  </si>
  <si>
    <t>Oct. 28, 2023</t>
  </si>
  <si>
    <t>Paycen Warkentin</t>
  </si>
  <si>
    <t>Nov. 17, 2023</t>
  </si>
  <si>
    <t>Jacob Sargent</t>
  </si>
  <si>
    <t>Jan. 5, 2024</t>
  </si>
  <si>
    <t>Jan. 6, 2024</t>
  </si>
  <si>
    <t>MRU 2019-20, 2021-24</t>
  </si>
  <si>
    <t>BDN 2021-24</t>
  </si>
  <si>
    <t>ALB 2019-20, 2021-24</t>
  </si>
  <si>
    <t>Isaiah Olfert</t>
  </si>
  <si>
    <t>Feb. 2, 2024</t>
  </si>
  <si>
    <t>2023-24</t>
  </si>
  <si>
    <t>Seba Manuel</t>
  </si>
  <si>
    <t>Feb. 9, 2024</t>
  </si>
  <si>
    <t>Feb. 10, 2024</t>
  </si>
  <si>
    <t>Sam Flowerday</t>
  </si>
  <si>
    <t>Henry Rempel</t>
  </si>
  <si>
    <t>Reeve Gingera</t>
  </si>
  <si>
    <t>Noah Opseth</t>
  </si>
  <si>
    <t>Jonah Dueck</t>
  </si>
  <si>
    <t>Feb. 16, 2024</t>
  </si>
  <si>
    <t>Sam Elgert</t>
  </si>
  <si>
    <t>Logan Greves</t>
  </si>
  <si>
    <t>Feb. 23, 2024</t>
  </si>
  <si>
    <t>Feb. 24, 2024</t>
  </si>
  <si>
    <t>Gavin Moes</t>
  </si>
  <si>
    <t>Emmett Graham</t>
  </si>
  <si>
    <t>Liam Kristjanson</t>
  </si>
  <si>
    <t>Feb. 29, 2024</t>
  </si>
  <si>
    <t>Mar. 2, 2024</t>
  </si>
  <si>
    <t>Sam Drybrough</t>
  </si>
  <si>
    <t>vs. SHER</t>
  </si>
  <si>
    <t>Mar. 14, 2024</t>
  </si>
  <si>
    <t>Mar. 17, 2024</t>
  </si>
  <si>
    <t>Mar. 15, 2024</t>
  </si>
  <si>
    <t>Piers De Greeff</t>
  </si>
  <si>
    <t>vs. GUE</t>
  </si>
  <si>
    <t>Mar. 16, 2024</t>
  </si>
  <si>
    <t>GUE</t>
  </si>
  <si>
    <t>Oct. 18, 2024</t>
  </si>
  <si>
    <t>TRU 2019-20, UFV 2021-25</t>
  </si>
  <si>
    <t>TRU 2021-25</t>
  </si>
  <si>
    <t>ALB 2021-25</t>
  </si>
  <si>
    <t>Thys Weststrate</t>
  </si>
  <si>
    <t>Oct. 25, 2024</t>
  </si>
  <si>
    <t>Kieran Robinson-Dunning</t>
  </si>
  <si>
    <t>Mason Sodaro</t>
  </si>
  <si>
    <t>Nov. 22, 2024</t>
  </si>
  <si>
    <t>Nov. 23, 2024</t>
  </si>
  <si>
    <t>Jordon Heppner</t>
  </si>
  <si>
    <t>Nov. 30, 2024</t>
  </si>
  <si>
    <t>BDN 2021-25</t>
  </si>
  <si>
    <t>TWU 2019-20, 2021-23, WPG 2023-25</t>
  </si>
  <si>
    <t>Erik Godwin</t>
  </si>
  <si>
    <t>TWU 2021-25</t>
  </si>
  <si>
    <t>CGY 2021-25</t>
  </si>
  <si>
    <t>Jefferson Morrow</t>
  </si>
  <si>
    <t>GMU 2019-20, 2021-23, SSK 2023-25</t>
  </si>
  <si>
    <t>Jan. 18, 2025</t>
  </si>
  <si>
    <t>Karil Dadash Adeh</t>
  </si>
  <si>
    <t>2024-25</t>
  </si>
  <si>
    <t>Feb. 1, 2025</t>
  </si>
  <si>
    <t>Feb. 8, 2025</t>
  </si>
  <si>
    <t>Jan. 24, 2025</t>
  </si>
  <si>
    <t>(12-1-13)</t>
  </si>
  <si>
    <t>Feb. 14, 2025</t>
  </si>
  <si>
    <t>Liam Espedido</t>
  </si>
  <si>
    <t>(13-0-15)</t>
  </si>
  <si>
    <t>(min. 3 total attacks per set and played in 60% of team's games)</t>
  </si>
  <si>
    <t>UBC 2022-25</t>
  </si>
  <si>
    <t>Kaden Schmidt</t>
  </si>
  <si>
    <t>Play-In</t>
  </si>
  <si>
    <t>Feb. 20, 2025</t>
  </si>
  <si>
    <t>Feb. 21, 2025</t>
  </si>
  <si>
    <t>Mar. 1, 2025</t>
  </si>
  <si>
    <t>Feb. 28, 2025</t>
  </si>
  <si>
    <t>Feb. 27, 2025</t>
  </si>
  <si>
    <t>Spencer Grahame</t>
  </si>
  <si>
    <t>Josh Jehle</t>
  </si>
  <si>
    <t>Matt Shand</t>
  </si>
  <si>
    <t>Mar. 8, 2025</t>
  </si>
  <si>
    <t>Alex Emery</t>
  </si>
  <si>
    <t>Mar. 7, 2025</t>
  </si>
  <si>
    <t>Riley Brunet</t>
  </si>
  <si>
    <t>Mar. 23, 2025</t>
  </si>
  <si>
    <t>Mar. 22, 2025</t>
  </si>
  <si>
    <t>Owen Harris</t>
  </si>
  <si>
    <t>Mar. 21, 2025</t>
  </si>
  <si>
    <t>JJ Love</t>
  </si>
  <si>
    <t>Trent Cherewaty</t>
  </si>
  <si>
    <t>6 aces recorded 23 times from 2009-25</t>
  </si>
  <si>
    <t>6 aces recorded 17 times from 2009-25</t>
  </si>
  <si>
    <t>4 solo blocks recorded 24 times from 2009-25</t>
  </si>
  <si>
    <t>4 solo blocks recorded 18 times from 2009-25</t>
  </si>
  <si>
    <t>8 block assists recorded 16 times from 2009-25</t>
  </si>
  <si>
    <t>9 total blocks recorded 13 times from 2009-25</t>
  </si>
  <si>
    <t>Oct. 17, 2025</t>
  </si>
  <si>
    <t>(12-0-14)</t>
  </si>
  <si>
    <t>UBC 2021-26</t>
  </si>
  <si>
    <t>2025-26</t>
  </si>
  <si>
    <t>Pre25-26</t>
  </si>
  <si>
    <t>(1999-2000 to 2025-26)</t>
  </si>
  <si>
    <t>TWU 2021-26</t>
  </si>
  <si>
    <t>CGY 2021-26</t>
  </si>
  <si>
    <t>Nov. 1, 2025</t>
  </si>
  <si>
    <t>Mathieu Methot</t>
  </si>
  <si>
    <t>Cody Hudson</t>
  </si>
  <si>
    <t>Oct. 25, 2025</t>
  </si>
  <si>
    <t>Nov. 7, 2025</t>
  </si>
  <si>
    <t>Nov. 15, 2025</t>
  </si>
  <si>
    <t>Nov. 28, 2025</t>
  </si>
  <si>
    <t>Zach van Geel</t>
  </si>
  <si>
    <t>UBCO 2021-26</t>
  </si>
  <si>
    <t>SSK 2022-26</t>
  </si>
  <si>
    <t>Jordan Heppner</t>
  </si>
  <si>
    <t>MAN 2022-26</t>
  </si>
  <si>
    <t>MAN 2021-26</t>
  </si>
  <si>
    <t>WPG 2021-26</t>
  </si>
  <si>
    <t>UBCO 2022-26</t>
  </si>
  <si>
    <t>Grant Hill</t>
  </si>
  <si>
    <t>Jan. 17, 2026</t>
  </si>
  <si>
    <t>Danny Cravioto-Ross</t>
  </si>
  <si>
    <t>Jan. 23, 2026</t>
  </si>
  <si>
    <t>Jan. 24, 2026</t>
  </si>
  <si>
    <t>6 aces recorded 1 time in 2025-26</t>
  </si>
  <si>
    <t>4 solo blocks recorded 1 time in 2025-26</t>
  </si>
  <si>
    <t>MAN 2023-26</t>
  </si>
  <si>
    <t>TWU 2022-26</t>
  </si>
  <si>
    <t>UBC 2022-26</t>
  </si>
  <si>
    <t>Luke Nodwell</t>
  </si>
  <si>
    <t>Feb. 14, 2026</t>
  </si>
  <si>
    <t>Kills (1999-2026)</t>
  </si>
  <si>
    <t>Assists (1999-2026)</t>
  </si>
  <si>
    <t>Aces (1999-2026)</t>
  </si>
  <si>
    <t>Digs (1999-2026)</t>
  </si>
  <si>
    <t>Blocks (BS+BA) (1999-2026)</t>
  </si>
  <si>
    <t>Points (1999-2026)</t>
  </si>
  <si>
    <t>Points (2009-26)</t>
  </si>
  <si>
    <t>Attack Pctg. (2009-26)</t>
  </si>
  <si>
    <t>Kills (2009-26)</t>
  </si>
  <si>
    <t>Assists (2009-26)</t>
  </si>
  <si>
    <t>Aces (2009-26)</t>
  </si>
  <si>
    <t>Digs (2009-26)</t>
  </si>
  <si>
    <t>Solo Blocks (2009-26)</t>
  </si>
  <si>
    <t>Block Assists (2009-26)</t>
  </si>
  <si>
    <t>Total Blocks (2009-26)</t>
  </si>
  <si>
    <t>4 aces recorded 31 times from 2009-25</t>
  </si>
  <si>
    <t>4 aces recorded 15 times from 2009-25</t>
  </si>
  <si>
    <t>4 aces recorded 17 times from 2009-25</t>
  </si>
  <si>
    <t>15 digs recorded 18 times from 2009-25</t>
  </si>
  <si>
    <t>2 solo blocks recorded 37 times from 2009-25</t>
  </si>
  <si>
    <t>3 solo blocks recorded 12 times from 2009-25</t>
  </si>
  <si>
    <t>Kills (2003-2026)</t>
  </si>
  <si>
    <t>Assists (2003-2026)</t>
  </si>
  <si>
    <t>Aces (2003-2026)</t>
  </si>
  <si>
    <t>Digs (2003-2026)</t>
  </si>
  <si>
    <t>Blocks (BS+BA) (2003-2026)</t>
  </si>
  <si>
    <t>Points (2003-2026)</t>
  </si>
  <si>
    <t>Kale Orr</t>
  </si>
  <si>
    <t>Feb. 21, 2026</t>
  </si>
  <si>
    <t>Aaron Elser</t>
  </si>
  <si>
    <t>Feb. 20, 2026</t>
  </si>
  <si>
    <t>Feb. 19, 2026</t>
  </si>
  <si>
    <t>3 solo blocks recorded 25 times from 2009-25</t>
  </si>
  <si>
    <t>(17-2-21)</t>
  </si>
  <si>
    <t>Owen Weekes</t>
  </si>
  <si>
    <t>Mar. 1, 2026</t>
  </si>
  <si>
    <t>4 aces recorded 3 times in 2025-26</t>
  </si>
  <si>
    <t>Feb. 27, 2026</t>
  </si>
  <si>
    <t>3 solo blocks recorded 2 times in 2025-26</t>
  </si>
  <si>
    <t>(11-1-12)</t>
  </si>
  <si>
    <t>Mar. 7, 2026</t>
  </si>
  <si>
    <t>3 solo blocks recorded 4 times in 2025-26</t>
  </si>
  <si>
    <t>(2006-07 to 2025-26)</t>
  </si>
  <si>
    <t>WIN</t>
  </si>
  <si>
    <t>Mar. 14, 2026</t>
  </si>
  <si>
    <t>at WIN</t>
  </si>
  <si>
    <t>Mar. 13, 2026</t>
  </si>
  <si>
    <t>4 aces recorded 1 time in 2025-26</t>
  </si>
  <si>
    <t>Tate Calles</t>
  </si>
  <si>
    <t>15 digs recorded 3 times in 2025-26</t>
  </si>
  <si>
    <t>2 solo blocks recorded 5 times in 2025-26</t>
  </si>
  <si>
    <t>Mar. 15, 2026</t>
  </si>
  <si>
    <t>(8-1-10)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</si>
</sst>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mm/dd/yy"/>
    <numFmt numFmtId="165" formatCode="0.000"/>
    <numFmt numFmtId="166" formatCode="0.0"/>
    <numFmt numFmtId="167" formatCode="0.0000"/>
    <numFmt numFmtId="168" formatCode=".000"/>
    <numFmt numFmtId="169" formatCode=".0000"/>
  </numFmts>
  <fonts count="25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Calibri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2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.5"/>
      <name val="Calibri"/>
      <family val="2"/>
      <scheme val="minor"/>
    </font>
    <font>
      <sz val="9"/>
      <name val="Calibri"/>
      <family val="2"/>
      <scheme val="minor"/>
    </font>
    <font>
      <b/>
      <sz val="9.5"/>
      <name val="Calibri"/>
      <family val="2"/>
      <scheme val="minor"/>
    </font>
    <font>
      <b/>
      <u/>
      <sz val="9.5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8.5"/>
      <name val="Calibri"/>
      <family val="2"/>
      <scheme val="minor"/>
    </font>
    <font>
      <b/>
      <sz val="9"/>
      <name val="Calibri"/>
      <family val="2"/>
      <scheme val="minor"/>
    </font>
    <font>
      <sz val="8.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5">
    <xf numFmtId="0" fontId="0" fillId="0" borderId="0" xfId="0"/>
    <xf numFmtId="49" fontId="6" fillId="0" borderId="0" xfId="0" applyNumberFormat="1" applyFont="1"/>
    <xf numFmtId="49" fontId="7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9" fontId="8" fillId="0" borderId="0" xfId="0" applyNumberFormat="1" applyFont="1"/>
    <xf numFmtId="49" fontId="6" fillId="0" borderId="0" xfId="0" applyNumberFormat="1" applyFont="1" applyAlignment="1">
      <alignment horizontal="right"/>
    </xf>
    <xf numFmtId="49" fontId="9" fillId="0" borderId="0" xfId="0" applyNumberFormat="1" applyFont="1"/>
    <xf numFmtId="49" fontId="8" fillId="0" borderId="0" xfId="0" applyNumberFormat="1" applyFont="1" applyAlignment="1">
      <alignment horizontal="center"/>
    </xf>
    <xf numFmtId="0" fontId="6" fillId="0" borderId="0" xfId="0" applyFont="1"/>
    <xf numFmtId="0" fontId="8" fillId="0" borderId="0" xfId="0" applyFont="1"/>
    <xf numFmtId="0" fontId="10" fillId="0" borderId="0" xfId="0" applyFont="1"/>
    <xf numFmtId="49" fontId="6" fillId="0" borderId="0" xfId="0" applyNumberFormat="1" applyFont="1" applyAlignment="1">
      <alignment horizontal="left"/>
    </xf>
    <xf numFmtId="0" fontId="11" fillId="0" borderId="0" xfId="0" applyFont="1"/>
    <xf numFmtId="166" fontId="8" fillId="0" borderId="0" xfId="0" applyNumberFormat="1" applyFont="1"/>
    <xf numFmtId="49" fontId="8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center"/>
    </xf>
    <xf numFmtId="164" fontId="6" fillId="0" borderId="0" xfId="0" applyNumberFormat="1" applyFont="1" applyAlignment="1">
      <alignment horizontal="right"/>
    </xf>
    <xf numFmtId="166" fontId="6" fillId="0" borderId="0" xfId="0" applyNumberFormat="1" applyFont="1" applyAlignment="1">
      <alignment horizontal="center"/>
    </xf>
    <xf numFmtId="0" fontId="2" fillId="0" borderId="0" xfId="0" applyFont="1"/>
    <xf numFmtId="165" fontId="8" fillId="0" borderId="0" xfId="0" applyNumberFormat="1" applyFont="1"/>
    <xf numFmtId="1" fontId="6" fillId="0" borderId="0" xfId="0" applyNumberFormat="1" applyFont="1"/>
    <xf numFmtId="165" fontId="6" fillId="0" borderId="0" xfId="0" applyNumberFormat="1" applyFont="1"/>
    <xf numFmtId="165" fontId="6" fillId="0" borderId="0" xfId="0" applyNumberFormat="1" applyFont="1" applyAlignment="1">
      <alignment horizontal="left"/>
    </xf>
    <xf numFmtId="0" fontId="8" fillId="0" borderId="0" xfId="0" applyFont="1" applyAlignment="1">
      <alignment horizontal="right"/>
    </xf>
    <xf numFmtId="167" fontId="6" fillId="0" borderId="0" xfId="0" applyNumberFormat="1" applyFont="1"/>
    <xf numFmtId="165" fontId="6" fillId="0" borderId="0" xfId="0" applyNumberFormat="1" applyFont="1" applyAlignment="1">
      <alignment horizontal="center"/>
    </xf>
    <xf numFmtId="166" fontId="6" fillId="0" borderId="0" xfId="0" applyNumberFormat="1" applyFont="1"/>
    <xf numFmtId="166" fontId="6" fillId="0" borderId="0" xfId="0" applyNumberFormat="1" applyFont="1" applyAlignment="1">
      <alignment horizontal="left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3" fillId="0" borderId="0" xfId="0" applyFont="1"/>
    <xf numFmtId="49" fontId="12" fillId="0" borderId="0" xfId="0" applyNumberFormat="1" applyFont="1" applyAlignment="1">
      <alignment horizontal="center"/>
    </xf>
    <xf numFmtId="0" fontId="0" fillId="3" borderId="0" xfId="0" applyFill="1"/>
    <xf numFmtId="1" fontId="6" fillId="0" borderId="0" xfId="0" applyNumberFormat="1" applyFont="1" applyAlignment="1">
      <alignment horizontal="center"/>
    </xf>
    <xf numFmtId="49" fontId="10" fillId="0" borderId="0" xfId="0" applyNumberFormat="1" applyFont="1"/>
    <xf numFmtId="0" fontId="13" fillId="0" borderId="0" xfId="0" applyFont="1" applyAlignment="1">
      <alignment horizontal="center"/>
    </xf>
    <xf numFmtId="49" fontId="13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8" fontId="6" fillId="0" borderId="0" xfId="0" applyNumberFormat="1" applyFont="1" applyAlignment="1">
      <alignment horizontal="center"/>
    </xf>
    <xf numFmtId="167" fontId="6" fillId="0" borderId="0" xfId="0" applyNumberFormat="1" applyFont="1" applyAlignment="1">
      <alignment horizontal="center"/>
    </xf>
    <xf numFmtId="169" fontId="6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right"/>
    </xf>
    <xf numFmtId="167" fontId="6" fillId="0" borderId="0" xfId="0" applyNumberFormat="1" applyFont="1" applyAlignment="1">
      <alignment horizontal="left"/>
    </xf>
    <xf numFmtId="0" fontId="8" fillId="2" borderId="0" xfId="0" applyFont="1" applyFill="1" applyAlignment="1">
      <alignment horizontal="center"/>
    </xf>
    <xf numFmtId="0" fontId="4" fillId="0" borderId="0" xfId="0" applyFont="1"/>
    <xf numFmtId="0" fontId="14" fillId="0" borderId="0" xfId="0" applyFont="1" applyAlignment="1">
      <alignment horizontal="center"/>
    </xf>
    <xf numFmtId="0" fontId="14" fillId="0" borderId="0" xfId="0" applyFont="1"/>
    <xf numFmtId="165" fontId="8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49" fontId="8" fillId="0" borderId="0" xfId="0" applyNumberFormat="1" applyFont="1" applyAlignment="1">
      <alignment horizontal="right"/>
    </xf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right"/>
    </xf>
    <xf numFmtId="166" fontId="8" fillId="2" borderId="0" xfId="0" applyNumberFormat="1" applyFont="1" applyFill="1" applyAlignment="1">
      <alignment horizontal="center"/>
    </xf>
    <xf numFmtId="0" fontId="6" fillId="0" borderId="1" xfId="0" applyFont="1" applyBorder="1"/>
    <xf numFmtId="0" fontId="0" fillId="0" borderId="1" xfId="0" applyBorder="1"/>
    <xf numFmtId="49" fontId="6" fillId="4" borderId="0" xfId="0" applyNumberFormat="1" applyFont="1" applyFill="1" applyAlignment="1">
      <alignment horizontal="right"/>
    </xf>
    <xf numFmtId="0" fontId="6" fillId="0" borderId="2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5" fillId="0" borderId="0" xfId="0" applyFont="1" applyAlignment="1">
      <alignment horizontal="center"/>
    </xf>
    <xf numFmtId="0" fontId="9" fillId="0" borderId="1" xfId="0" applyFont="1" applyBorder="1"/>
    <xf numFmtId="0" fontId="13" fillId="0" borderId="0" xfId="0" applyFont="1"/>
    <xf numFmtId="0" fontId="15" fillId="0" borderId="0" xfId="0" applyFont="1" applyAlignment="1">
      <alignment horizontal="right"/>
    </xf>
    <xf numFmtId="0" fontId="16" fillId="0" borderId="0" xfId="0" applyFont="1"/>
    <xf numFmtId="0" fontId="15" fillId="0" borderId="0" xfId="0" applyFont="1"/>
    <xf numFmtId="164" fontId="8" fillId="0" borderId="2" xfId="0" applyNumberFormat="1" applyFont="1" applyBorder="1" applyAlignment="1">
      <alignment horizontal="right"/>
    </xf>
    <xf numFmtId="49" fontId="8" fillId="0" borderId="2" xfId="0" applyNumberFormat="1" applyFont="1" applyBorder="1" applyAlignment="1">
      <alignment horizontal="right"/>
    </xf>
    <xf numFmtId="168" fontId="8" fillId="2" borderId="0" xfId="0" applyNumberFormat="1" applyFont="1" applyFill="1" applyAlignment="1">
      <alignment horizontal="center"/>
    </xf>
    <xf numFmtId="0" fontId="17" fillId="0" borderId="0" xfId="0" applyFont="1" applyAlignment="1">
      <alignment horizontal="right"/>
    </xf>
    <xf numFmtId="166" fontId="8" fillId="0" borderId="0" xfId="0" applyNumberFormat="1" applyFont="1" applyAlignment="1">
      <alignment horizontal="center"/>
    </xf>
    <xf numFmtId="0" fontId="18" fillId="0" borderId="0" xfId="0" applyFont="1" applyAlignment="1">
      <alignment horizontal="right"/>
    </xf>
    <xf numFmtId="0" fontId="9" fillId="0" borderId="1" xfId="0" applyFont="1" applyBorder="1" applyAlignment="1">
      <alignment horizontal="right"/>
    </xf>
    <xf numFmtId="0" fontId="15" fillId="3" borderId="0" xfId="0" applyFont="1" applyFill="1" applyAlignment="1">
      <alignment horizontal="right"/>
    </xf>
    <xf numFmtId="49" fontId="16" fillId="0" borderId="0" xfId="0" applyNumberFormat="1" applyFont="1"/>
    <xf numFmtId="0" fontId="19" fillId="0" borderId="0" xfId="0" applyFont="1"/>
    <xf numFmtId="0" fontId="8" fillId="0" borderId="2" xfId="0" applyFont="1" applyBorder="1" applyAlignment="1">
      <alignment horizontal="right"/>
    </xf>
    <xf numFmtId="49" fontId="8" fillId="2" borderId="0" xfId="0" applyNumberFormat="1" applyFont="1" applyFill="1" applyAlignment="1">
      <alignment horizontal="center"/>
    </xf>
    <xf numFmtId="0" fontId="8" fillId="3" borderId="0" xfId="0" applyFont="1" applyFill="1" applyAlignment="1">
      <alignment horizontal="center"/>
    </xf>
    <xf numFmtId="168" fontId="8" fillId="3" borderId="0" xfId="0" applyNumberFormat="1" applyFont="1" applyFill="1" applyAlignment="1">
      <alignment horizontal="center"/>
    </xf>
    <xf numFmtId="49" fontId="8" fillId="3" borderId="0" xfId="0" applyNumberFormat="1" applyFont="1" applyFill="1" applyAlignment="1">
      <alignment horizontal="left"/>
    </xf>
    <xf numFmtId="166" fontId="8" fillId="3" borderId="0" xfId="0" applyNumberFormat="1" applyFont="1" applyFill="1" applyAlignment="1">
      <alignment horizontal="left"/>
    </xf>
    <xf numFmtId="0" fontId="8" fillId="3" borderId="0" xfId="0" applyFont="1" applyFill="1" applyAlignment="1">
      <alignment horizontal="left"/>
    </xf>
    <xf numFmtId="166" fontId="8" fillId="3" borderId="0" xfId="0" applyNumberFormat="1" applyFont="1" applyFill="1" applyAlignment="1">
      <alignment horizontal="center"/>
    </xf>
    <xf numFmtId="165" fontId="8" fillId="3" borderId="0" xfId="0" applyNumberFormat="1" applyFont="1" applyFill="1" applyAlignment="1">
      <alignment horizontal="left"/>
    </xf>
    <xf numFmtId="0" fontId="5" fillId="0" borderId="0" xfId="0" applyFont="1"/>
    <xf numFmtId="165" fontId="8" fillId="3" borderId="0" xfId="0" applyNumberFormat="1" applyFont="1" applyFill="1" applyAlignment="1">
      <alignment horizontal="center"/>
    </xf>
    <xf numFmtId="0" fontId="21" fillId="0" borderId="0" xfId="0" applyFont="1"/>
    <xf numFmtId="49" fontId="22" fillId="0" borderId="0" xfId="0" applyNumberFormat="1" applyFont="1"/>
    <xf numFmtId="0" fontId="16" fillId="0" borderId="0" xfId="0" applyFont="1" applyAlignment="1">
      <alignment horizontal="right"/>
    </xf>
    <xf numFmtId="0" fontId="23" fillId="0" borderId="0" xfId="0" applyFont="1" applyAlignment="1">
      <alignment horizontal="right"/>
    </xf>
    <xf numFmtId="167" fontId="8" fillId="3" borderId="0" xfId="0" applyNumberFormat="1" applyFont="1" applyFill="1" applyAlignment="1">
      <alignment horizontal="left"/>
    </xf>
    <xf numFmtId="49" fontId="8" fillId="3" borderId="0" xfId="0" applyNumberFormat="1" applyFont="1" applyFill="1" applyAlignment="1">
      <alignment horizontal="center"/>
    </xf>
    <xf numFmtId="49" fontId="24" fillId="0" borderId="0" xfId="0" applyNumberFormat="1" applyFont="1"/>
    <xf numFmtId="49" fontId="20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13" fillId="0" borderId="0" xfId="0" applyNumberFormat="1" applyFont="1" applyAlignment="1">
      <alignment horizontal="center"/>
    </xf>
    <xf numFmtId="49" fontId="1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Border="1" applyAlignment="1">
      <alignment horizontal="right"/>
    </xf>
    <xf numFmtId="0" fontId="17" fillId="3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workbookViewId="0">
      <selection activeCell="E30" sqref="E30"/>
    </sheetView>
  </sheetViews>
  <sheetFormatPr defaultRowHeight="12.75" x14ac:dyDescent="0.2"/>
  <cols>
    <col min="1" max="1" width="3" bestFit="1" customWidth="1"/>
    <col min="3" max="3" width="17.28515625" bestFit="1" customWidth="1"/>
    <col min="4" max="4" width="22" bestFit="1" customWidth="1"/>
    <col min="5" max="6" width="9.140625" customWidth="1"/>
  </cols>
  <sheetData>
    <row r="1" spans="1:10" ht="18.75" x14ac:dyDescent="0.3">
      <c r="B1" s="97" t="s">
        <v>488</v>
      </c>
      <c r="C1" s="98"/>
      <c r="D1" s="98"/>
      <c r="E1" s="98"/>
      <c r="F1" s="98"/>
      <c r="G1" s="98"/>
      <c r="H1" s="98"/>
    </row>
    <row r="2" spans="1:10" x14ac:dyDescent="0.2">
      <c r="B2" s="99" t="s">
        <v>1149</v>
      </c>
      <c r="C2" s="99"/>
      <c r="D2" s="99"/>
      <c r="E2" s="99"/>
      <c r="F2" s="99"/>
      <c r="G2" s="99"/>
      <c r="H2" s="99"/>
    </row>
    <row r="4" spans="1:10" x14ac:dyDescent="0.2">
      <c r="B4" s="49" t="s">
        <v>489</v>
      </c>
    </row>
    <row r="5" spans="1:10" x14ac:dyDescent="0.2">
      <c r="B5" s="8"/>
      <c r="C5" s="1"/>
      <c r="D5" s="6" t="s">
        <v>336</v>
      </c>
      <c r="E5" s="9" t="s">
        <v>491</v>
      </c>
      <c r="F5" s="9" t="s">
        <v>492</v>
      </c>
      <c r="G5" s="9" t="s">
        <v>996</v>
      </c>
      <c r="H5" s="9" t="s">
        <v>997</v>
      </c>
      <c r="I5" s="9" t="s">
        <v>996</v>
      </c>
      <c r="J5" s="9" t="s">
        <v>997</v>
      </c>
    </row>
    <row r="6" spans="1:10" x14ac:dyDescent="0.2">
      <c r="A6" s="17">
        <v>1</v>
      </c>
      <c r="B6" s="4">
        <v>1491</v>
      </c>
      <c r="C6" s="1" t="s">
        <v>536</v>
      </c>
      <c r="D6" s="1" t="s">
        <v>998</v>
      </c>
      <c r="E6" s="4">
        <v>391</v>
      </c>
      <c r="F6" s="29">
        <f t="shared" ref="F6:F36" si="0">B6/E6</f>
        <v>3.8132992327365729</v>
      </c>
      <c r="G6" s="4"/>
      <c r="H6" s="4"/>
      <c r="I6" s="4"/>
      <c r="J6" s="4"/>
    </row>
    <row r="7" spans="1:10" x14ac:dyDescent="0.2">
      <c r="A7" s="17">
        <v>2</v>
      </c>
      <c r="B7" s="4">
        <v>1482</v>
      </c>
      <c r="C7" s="1" t="s">
        <v>354</v>
      </c>
      <c r="D7" s="1" t="s">
        <v>513</v>
      </c>
      <c r="E7" s="4">
        <v>418</v>
      </c>
      <c r="F7" s="29">
        <f t="shared" si="0"/>
        <v>3.5454545454545454</v>
      </c>
      <c r="G7" s="4"/>
      <c r="H7" s="4"/>
      <c r="I7" s="4"/>
      <c r="J7" s="4"/>
    </row>
    <row r="8" spans="1:10" x14ac:dyDescent="0.2">
      <c r="A8" s="17">
        <v>3</v>
      </c>
      <c r="B8" s="4">
        <v>1476</v>
      </c>
      <c r="C8" s="1" t="s">
        <v>193</v>
      </c>
      <c r="D8" s="1" t="s">
        <v>303</v>
      </c>
      <c r="E8" s="4">
        <v>352</v>
      </c>
      <c r="F8" s="29">
        <f t="shared" si="0"/>
        <v>4.1931818181818183</v>
      </c>
      <c r="G8" s="1"/>
      <c r="H8" s="1"/>
      <c r="I8" s="4"/>
      <c r="J8" s="4"/>
    </row>
    <row r="9" spans="1:10" x14ac:dyDescent="0.2">
      <c r="A9" s="17">
        <v>4</v>
      </c>
      <c r="B9" s="4">
        <v>1394</v>
      </c>
      <c r="C9" s="10" t="s">
        <v>312</v>
      </c>
      <c r="D9" s="10" t="s">
        <v>480</v>
      </c>
      <c r="E9" s="4">
        <v>357</v>
      </c>
      <c r="F9" s="29">
        <f t="shared" si="0"/>
        <v>3.9047619047619047</v>
      </c>
      <c r="G9" s="4"/>
      <c r="H9" s="4"/>
      <c r="I9" s="4"/>
      <c r="J9" s="4"/>
    </row>
    <row r="10" spans="1:10" x14ac:dyDescent="0.2">
      <c r="A10" s="17">
        <v>5</v>
      </c>
      <c r="B10" s="4">
        <v>1369</v>
      </c>
      <c r="C10" s="1" t="s">
        <v>201</v>
      </c>
      <c r="D10" s="1" t="s">
        <v>356</v>
      </c>
      <c r="E10" s="4">
        <v>382</v>
      </c>
      <c r="F10" s="29">
        <f t="shared" si="0"/>
        <v>3.5837696335078535</v>
      </c>
      <c r="G10" s="4"/>
      <c r="H10" s="4"/>
      <c r="I10" s="4"/>
      <c r="J10" s="4"/>
    </row>
    <row r="11" spans="1:10" x14ac:dyDescent="0.2">
      <c r="A11" s="17">
        <v>6</v>
      </c>
      <c r="B11" s="4">
        <v>1357</v>
      </c>
      <c r="C11" s="1" t="s">
        <v>15</v>
      </c>
      <c r="D11" s="1" t="s">
        <v>245</v>
      </c>
      <c r="E11" s="4">
        <v>262</v>
      </c>
      <c r="F11" s="29">
        <f t="shared" si="0"/>
        <v>5.1793893129770989</v>
      </c>
      <c r="G11" s="1"/>
      <c r="H11" s="1"/>
      <c r="I11" s="4"/>
      <c r="J11" s="4"/>
    </row>
    <row r="12" spans="1:10" x14ac:dyDescent="0.2">
      <c r="A12" s="17">
        <v>7</v>
      </c>
      <c r="B12" s="4">
        <v>1340</v>
      </c>
      <c r="C12" s="1" t="s">
        <v>198</v>
      </c>
      <c r="D12" s="1" t="s">
        <v>355</v>
      </c>
      <c r="E12" s="4">
        <v>361</v>
      </c>
      <c r="F12" s="29">
        <f t="shared" si="0"/>
        <v>3.7119113573407203</v>
      </c>
      <c r="G12" s="4"/>
      <c r="H12" s="4"/>
      <c r="I12" s="4"/>
      <c r="J12" s="4"/>
    </row>
    <row r="13" spans="1:10" x14ac:dyDescent="0.2">
      <c r="A13" s="17">
        <v>8</v>
      </c>
      <c r="B13" s="4">
        <v>1275</v>
      </c>
      <c r="C13" s="10" t="s">
        <v>472</v>
      </c>
      <c r="D13" s="10" t="s">
        <v>481</v>
      </c>
      <c r="E13" s="4">
        <v>341</v>
      </c>
      <c r="F13" s="29">
        <f t="shared" si="0"/>
        <v>3.7390029325513194</v>
      </c>
      <c r="G13" s="4"/>
      <c r="H13" s="4"/>
      <c r="I13" s="4"/>
      <c r="J13" s="4"/>
    </row>
    <row r="14" spans="1:10" x14ac:dyDescent="0.2">
      <c r="A14" s="17">
        <v>9</v>
      </c>
      <c r="B14" s="4">
        <v>1252</v>
      </c>
      <c r="C14" s="1" t="s">
        <v>13</v>
      </c>
      <c r="D14" s="1" t="s">
        <v>246</v>
      </c>
      <c r="E14" s="4">
        <v>397</v>
      </c>
      <c r="F14" s="29">
        <f t="shared" si="0"/>
        <v>3.1536523929471034</v>
      </c>
      <c r="G14" s="1"/>
      <c r="H14" s="1"/>
      <c r="I14" s="4"/>
      <c r="J14" s="4"/>
    </row>
    <row r="15" spans="1:10" x14ac:dyDescent="0.2">
      <c r="A15" s="17">
        <v>10</v>
      </c>
      <c r="B15" s="4">
        <v>1242</v>
      </c>
      <c r="C15" s="1" t="s">
        <v>311</v>
      </c>
      <c r="D15" s="1" t="s">
        <v>357</v>
      </c>
      <c r="E15" s="4">
        <v>341</v>
      </c>
      <c r="F15" s="29">
        <f t="shared" si="0"/>
        <v>3.6422287390029324</v>
      </c>
      <c r="G15" s="4"/>
      <c r="H15" s="4"/>
      <c r="I15" s="4"/>
      <c r="J15" s="4"/>
    </row>
    <row r="16" spans="1:10" x14ac:dyDescent="0.2">
      <c r="A16" s="17">
        <v>11</v>
      </c>
      <c r="B16" s="4">
        <v>1175</v>
      </c>
      <c r="C16" s="10" t="s">
        <v>313</v>
      </c>
      <c r="D16" s="10" t="s">
        <v>358</v>
      </c>
      <c r="E16" s="4">
        <v>290</v>
      </c>
      <c r="F16" s="29">
        <f t="shared" si="0"/>
        <v>4.0517241379310347</v>
      </c>
      <c r="G16" s="4"/>
      <c r="H16" s="4"/>
      <c r="I16" s="4"/>
      <c r="J16" s="4"/>
    </row>
    <row r="17" spans="1:10" x14ac:dyDescent="0.2">
      <c r="A17" s="17">
        <v>12</v>
      </c>
      <c r="B17" s="4">
        <v>1174</v>
      </c>
      <c r="C17" s="10" t="s">
        <v>575</v>
      </c>
      <c r="D17" s="10" t="s">
        <v>1054</v>
      </c>
      <c r="E17" s="4">
        <v>316</v>
      </c>
      <c r="F17" s="29">
        <f t="shared" si="0"/>
        <v>3.7151898734177213</v>
      </c>
      <c r="G17" s="4"/>
      <c r="H17" s="4"/>
      <c r="I17" s="4"/>
      <c r="J17" s="4"/>
    </row>
    <row r="18" spans="1:10" x14ac:dyDescent="0.2">
      <c r="A18" s="17">
        <v>13</v>
      </c>
      <c r="B18" s="48">
        <f>G18+H18</f>
        <v>1172</v>
      </c>
      <c r="C18" s="6" t="s">
        <v>985</v>
      </c>
      <c r="D18" s="11" t="s">
        <v>1090</v>
      </c>
      <c r="E18" s="48">
        <f>J18+I18</f>
        <v>315</v>
      </c>
      <c r="F18" s="29">
        <f t="shared" si="0"/>
        <v>3.7206349206349207</v>
      </c>
      <c r="G18" s="4">
        <v>1172</v>
      </c>
      <c r="H18" s="4"/>
      <c r="I18" s="4">
        <v>315</v>
      </c>
      <c r="J18" s="4"/>
    </row>
    <row r="19" spans="1:10" x14ac:dyDescent="0.2">
      <c r="A19" s="17">
        <v>14</v>
      </c>
      <c r="B19" s="4">
        <v>1139</v>
      </c>
      <c r="C19" s="10" t="s">
        <v>462</v>
      </c>
      <c r="D19" s="10" t="s">
        <v>482</v>
      </c>
      <c r="E19" s="4">
        <v>391</v>
      </c>
      <c r="F19" s="29">
        <f t="shared" si="0"/>
        <v>2.9130434782608696</v>
      </c>
      <c r="G19" s="4"/>
      <c r="H19" s="4"/>
      <c r="I19" s="4"/>
      <c r="J19" s="4"/>
    </row>
    <row r="20" spans="1:10" x14ac:dyDescent="0.2">
      <c r="A20" s="17">
        <v>15</v>
      </c>
      <c r="B20" s="48">
        <f>G20+H20</f>
        <v>1133</v>
      </c>
      <c r="C20" s="6" t="s">
        <v>1063</v>
      </c>
      <c r="D20" s="11" t="s">
        <v>1089</v>
      </c>
      <c r="E20" s="48">
        <f>J20+I20</f>
        <v>327</v>
      </c>
      <c r="F20" s="29">
        <f t="shared" si="0"/>
        <v>3.4648318042813457</v>
      </c>
      <c r="G20" s="4">
        <v>1133</v>
      </c>
      <c r="H20" s="4"/>
      <c r="I20" s="4">
        <v>327</v>
      </c>
      <c r="J20" s="4"/>
    </row>
    <row r="21" spans="1:10" x14ac:dyDescent="0.2">
      <c r="A21" s="17">
        <v>16</v>
      </c>
      <c r="B21" s="4">
        <v>1117</v>
      </c>
      <c r="C21" s="1" t="s">
        <v>304</v>
      </c>
      <c r="D21" s="1" t="s">
        <v>305</v>
      </c>
      <c r="E21" s="4">
        <v>348</v>
      </c>
      <c r="F21" s="29">
        <f t="shared" si="0"/>
        <v>3.2097701149425286</v>
      </c>
      <c r="G21" s="1"/>
      <c r="H21" s="1"/>
      <c r="I21" s="4"/>
      <c r="J21" s="4"/>
    </row>
    <row r="22" spans="1:10" x14ac:dyDescent="0.2">
      <c r="A22" s="17">
        <v>17</v>
      </c>
      <c r="B22" s="4">
        <v>1115</v>
      </c>
      <c r="C22" s="10" t="s">
        <v>147</v>
      </c>
      <c r="D22" s="10" t="s">
        <v>247</v>
      </c>
      <c r="E22" s="4">
        <v>342</v>
      </c>
      <c r="F22" s="29">
        <f t="shared" si="0"/>
        <v>3.2602339181286548</v>
      </c>
      <c r="G22" s="1"/>
      <c r="H22" s="1"/>
      <c r="I22" s="4"/>
      <c r="J22" s="4"/>
    </row>
    <row r="23" spans="1:10" x14ac:dyDescent="0.2">
      <c r="A23" s="17">
        <v>18</v>
      </c>
      <c r="B23" s="4">
        <v>1108</v>
      </c>
      <c r="C23" s="1" t="s">
        <v>559</v>
      </c>
      <c r="D23" s="1" t="s">
        <v>566</v>
      </c>
      <c r="E23" s="4">
        <v>329</v>
      </c>
      <c r="F23" s="29">
        <f t="shared" si="0"/>
        <v>3.3677811550151975</v>
      </c>
      <c r="G23" s="4"/>
      <c r="H23" s="4"/>
      <c r="I23" s="4"/>
      <c r="J23" s="4"/>
    </row>
    <row r="24" spans="1:10" x14ac:dyDescent="0.2">
      <c r="A24" s="17">
        <v>19</v>
      </c>
      <c r="B24" s="4">
        <v>1094</v>
      </c>
      <c r="C24" s="1" t="s">
        <v>171</v>
      </c>
      <c r="D24" s="1" t="s">
        <v>306</v>
      </c>
      <c r="E24" s="4">
        <v>296</v>
      </c>
      <c r="F24" s="29">
        <f t="shared" si="0"/>
        <v>3.6959459459459461</v>
      </c>
      <c r="G24" s="1"/>
      <c r="H24" s="1"/>
      <c r="I24" s="4"/>
      <c r="J24" s="4"/>
    </row>
    <row r="25" spans="1:10" x14ac:dyDescent="0.2">
      <c r="A25" s="17">
        <v>20</v>
      </c>
      <c r="B25" s="4">
        <v>1089</v>
      </c>
      <c r="C25" s="1" t="s">
        <v>80</v>
      </c>
      <c r="D25" s="1" t="s">
        <v>248</v>
      </c>
      <c r="E25" s="4">
        <v>356</v>
      </c>
      <c r="F25" s="29">
        <f t="shared" si="0"/>
        <v>3.058988764044944</v>
      </c>
      <c r="G25" s="1"/>
      <c r="H25" s="1"/>
      <c r="I25" s="4"/>
      <c r="J25" s="4"/>
    </row>
    <row r="26" spans="1:10" x14ac:dyDescent="0.2">
      <c r="A26" s="17">
        <v>21</v>
      </c>
      <c r="B26" s="4">
        <v>1081</v>
      </c>
      <c r="C26" s="1" t="s">
        <v>116</v>
      </c>
      <c r="D26" s="1" t="s">
        <v>249</v>
      </c>
      <c r="E26" s="4">
        <v>335</v>
      </c>
      <c r="F26" s="29">
        <f t="shared" si="0"/>
        <v>3.2268656716417912</v>
      </c>
      <c r="G26" s="1"/>
      <c r="H26" s="1"/>
      <c r="I26" s="4"/>
      <c r="J26" s="4"/>
    </row>
    <row r="27" spans="1:10" x14ac:dyDescent="0.2">
      <c r="A27" s="17">
        <v>22</v>
      </c>
      <c r="B27" s="4">
        <v>1073</v>
      </c>
      <c r="C27" s="1" t="s">
        <v>7</v>
      </c>
      <c r="D27" s="1" t="s">
        <v>250</v>
      </c>
      <c r="E27" s="4">
        <v>301</v>
      </c>
      <c r="F27" s="29">
        <f t="shared" si="0"/>
        <v>3.5647840531561461</v>
      </c>
      <c r="G27" s="1"/>
      <c r="H27" s="1"/>
      <c r="I27" s="4"/>
      <c r="J27" s="4"/>
    </row>
    <row r="28" spans="1:10" x14ac:dyDescent="0.2">
      <c r="A28" s="17">
        <v>23</v>
      </c>
      <c r="B28" s="4">
        <v>1068</v>
      </c>
      <c r="C28" s="1" t="s">
        <v>21</v>
      </c>
      <c r="D28" s="1" t="s">
        <v>251</v>
      </c>
      <c r="E28" s="4">
        <v>348</v>
      </c>
      <c r="F28" s="29">
        <f t="shared" si="0"/>
        <v>3.0689655172413794</v>
      </c>
      <c r="G28" s="1"/>
      <c r="H28" s="1"/>
      <c r="I28" s="4"/>
      <c r="J28" s="4"/>
    </row>
    <row r="29" spans="1:10" x14ac:dyDescent="0.2">
      <c r="A29" s="17">
        <v>24</v>
      </c>
      <c r="B29" s="48">
        <f>G29+H29</f>
        <v>1062</v>
      </c>
      <c r="C29" s="6" t="s">
        <v>842</v>
      </c>
      <c r="D29" s="11" t="s">
        <v>1088</v>
      </c>
      <c r="E29" s="48">
        <f>J29+I29</f>
        <v>321</v>
      </c>
      <c r="F29" s="29">
        <f t="shared" si="0"/>
        <v>3.3084112149532712</v>
      </c>
      <c r="G29" s="4">
        <v>1062</v>
      </c>
      <c r="H29" s="4"/>
      <c r="I29" s="4">
        <v>321</v>
      </c>
      <c r="J29" s="4"/>
    </row>
    <row r="30" spans="1:10" x14ac:dyDescent="0.2">
      <c r="A30" s="17">
        <v>25</v>
      </c>
      <c r="B30" s="4">
        <v>1043</v>
      </c>
      <c r="C30" s="1" t="s">
        <v>4</v>
      </c>
      <c r="D30" s="1" t="s">
        <v>252</v>
      </c>
      <c r="E30" s="4">
        <v>335</v>
      </c>
      <c r="F30" s="29">
        <f t="shared" si="0"/>
        <v>3.1134328358208956</v>
      </c>
      <c r="G30" s="1"/>
      <c r="H30" s="1"/>
      <c r="I30" s="4"/>
      <c r="J30" s="4"/>
    </row>
    <row r="31" spans="1:10" x14ac:dyDescent="0.2">
      <c r="A31" s="17">
        <v>26</v>
      </c>
      <c r="B31" s="4">
        <v>1037</v>
      </c>
      <c r="C31" s="1" t="s">
        <v>503</v>
      </c>
      <c r="D31" s="1" t="s">
        <v>542</v>
      </c>
      <c r="E31" s="4">
        <v>402</v>
      </c>
      <c r="F31" s="29">
        <f t="shared" si="0"/>
        <v>2.5796019900497513</v>
      </c>
      <c r="G31" s="4"/>
      <c r="H31" s="4"/>
      <c r="I31" s="4"/>
      <c r="J31" s="4"/>
    </row>
    <row r="32" spans="1:10" x14ac:dyDescent="0.2">
      <c r="A32" s="17">
        <v>27</v>
      </c>
      <c r="B32" s="4">
        <v>1032</v>
      </c>
      <c r="C32" s="10" t="s">
        <v>146</v>
      </c>
      <c r="D32" s="10" t="s">
        <v>247</v>
      </c>
      <c r="E32" s="4">
        <v>342</v>
      </c>
      <c r="F32" s="29">
        <f t="shared" si="0"/>
        <v>3.0175438596491229</v>
      </c>
      <c r="G32" s="1"/>
      <c r="H32" s="1"/>
      <c r="I32" s="4"/>
      <c r="J32" s="4"/>
    </row>
    <row r="33" spans="1:14" x14ac:dyDescent="0.2">
      <c r="A33" s="17">
        <v>28</v>
      </c>
      <c r="B33" s="4">
        <v>1018</v>
      </c>
      <c r="C33" s="1" t="s">
        <v>475</v>
      </c>
      <c r="D33" s="1" t="s">
        <v>514</v>
      </c>
      <c r="E33" s="4">
        <v>407</v>
      </c>
      <c r="F33" s="29">
        <f t="shared" si="0"/>
        <v>2.5012285012285012</v>
      </c>
      <c r="G33" s="1"/>
      <c r="H33" s="1"/>
      <c r="I33" s="4"/>
      <c r="J33" s="4"/>
    </row>
    <row r="34" spans="1:14" x14ac:dyDescent="0.2">
      <c r="A34" s="17">
        <v>29</v>
      </c>
      <c r="B34" s="4">
        <v>1013</v>
      </c>
      <c r="C34" s="10" t="s">
        <v>451</v>
      </c>
      <c r="D34" s="10" t="s">
        <v>359</v>
      </c>
      <c r="E34" s="4">
        <v>301</v>
      </c>
      <c r="F34" s="29">
        <f t="shared" si="0"/>
        <v>3.3654485049833887</v>
      </c>
      <c r="G34" s="38"/>
      <c r="H34" s="4"/>
      <c r="I34" s="4"/>
      <c r="J34" s="4"/>
    </row>
    <row r="35" spans="1:14" x14ac:dyDescent="0.2">
      <c r="A35" s="17">
        <v>30</v>
      </c>
      <c r="B35" s="4">
        <v>1002</v>
      </c>
      <c r="C35" s="1" t="s">
        <v>458</v>
      </c>
      <c r="D35" s="1" t="s">
        <v>541</v>
      </c>
      <c r="E35" s="4">
        <v>272</v>
      </c>
      <c r="F35" s="29">
        <f t="shared" si="0"/>
        <v>3.6838235294117645</v>
      </c>
      <c r="G35" s="4"/>
      <c r="H35" s="4"/>
      <c r="I35" s="4"/>
      <c r="J35" s="4"/>
    </row>
    <row r="36" spans="1:14" x14ac:dyDescent="0.2">
      <c r="A36" s="17">
        <v>31</v>
      </c>
      <c r="B36" s="4">
        <v>1000</v>
      </c>
      <c r="C36" s="1" t="s">
        <v>307</v>
      </c>
      <c r="D36" s="1" t="s">
        <v>310</v>
      </c>
      <c r="E36" s="4">
        <v>372</v>
      </c>
      <c r="F36" s="29">
        <f t="shared" si="0"/>
        <v>2.6881720430107525</v>
      </c>
      <c r="G36" s="1"/>
      <c r="H36" s="1"/>
      <c r="I36" s="4"/>
      <c r="J36" s="4"/>
    </row>
    <row r="38" spans="1:14" x14ac:dyDescent="0.2">
      <c r="B38" s="49" t="s">
        <v>493</v>
      </c>
    </row>
    <row r="39" spans="1:14" x14ac:dyDescent="0.2">
      <c r="I39" s="9" t="s">
        <v>235</v>
      </c>
      <c r="J39" s="9" t="s">
        <v>334</v>
      </c>
      <c r="K39" s="9" t="s">
        <v>491</v>
      </c>
      <c r="L39" s="9" t="s">
        <v>235</v>
      </c>
      <c r="M39" s="9" t="s">
        <v>334</v>
      </c>
      <c r="N39" s="9" t="s">
        <v>491</v>
      </c>
    </row>
    <row r="40" spans="1:14" x14ac:dyDescent="0.2">
      <c r="B40" s="9" t="s">
        <v>235</v>
      </c>
      <c r="C40" s="6" t="s">
        <v>494</v>
      </c>
      <c r="D40" s="6" t="s">
        <v>336</v>
      </c>
      <c r="E40" s="9" t="s">
        <v>334</v>
      </c>
      <c r="F40" s="9" t="s">
        <v>491</v>
      </c>
      <c r="G40" s="9" t="s">
        <v>492</v>
      </c>
      <c r="H40" s="9" t="s">
        <v>495</v>
      </c>
      <c r="I40" s="9" t="s">
        <v>996</v>
      </c>
      <c r="J40" s="9" t="s">
        <v>996</v>
      </c>
      <c r="K40" s="9" t="s">
        <v>996</v>
      </c>
      <c r="L40" s="9" t="s">
        <v>997</v>
      </c>
      <c r="M40" s="9" t="s">
        <v>997</v>
      </c>
      <c r="N40" s="9" t="s">
        <v>997</v>
      </c>
    </row>
    <row r="41" spans="1:14" x14ac:dyDescent="0.2">
      <c r="A41" s="17">
        <v>1</v>
      </c>
      <c r="B41" s="4">
        <v>1491</v>
      </c>
      <c r="C41" s="1" t="s">
        <v>536</v>
      </c>
      <c r="D41" s="1" t="s">
        <v>998</v>
      </c>
      <c r="E41" s="50">
        <v>534</v>
      </c>
      <c r="F41" s="4">
        <v>391</v>
      </c>
      <c r="G41" s="29">
        <f t="shared" ref="G41:G54" si="1">B41/F41</f>
        <v>3.8132992327365729</v>
      </c>
      <c r="H41" s="29">
        <f t="shared" ref="H41:H54" si="2">E41/F41</f>
        <v>1.3657289002557544</v>
      </c>
      <c r="I41" s="4"/>
      <c r="J41" s="50"/>
      <c r="K41" s="50"/>
      <c r="L41" s="4"/>
      <c r="M41" s="50"/>
      <c r="N41" s="50"/>
    </row>
    <row r="42" spans="1:14" x14ac:dyDescent="0.2">
      <c r="A42" s="17">
        <v>2</v>
      </c>
      <c r="B42" s="4">
        <v>1482</v>
      </c>
      <c r="C42" s="1" t="s">
        <v>354</v>
      </c>
      <c r="D42" s="1" t="s">
        <v>513</v>
      </c>
      <c r="E42" s="50">
        <v>596</v>
      </c>
      <c r="F42" s="4">
        <v>418</v>
      </c>
      <c r="G42" s="29">
        <f t="shared" si="1"/>
        <v>3.5454545454545454</v>
      </c>
      <c r="H42" s="29">
        <f t="shared" si="2"/>
        <v>1.4258373205741626</v>
      </c>
    </row>
    <row r="43" spans="1:14" x14ac:dyDescent="0.2">
      <c r="A43" s="17">
        <v>3</v>
      </c>
      <c r="B43" s="4">
        <v>1476</v>
      </c>
      <c r="C43" s="1" t="s">
        <v>193</v>
      </c>
      <c r="D43" s="1" t="s">
        <v>303</v>
      </c>
      <c r="E43" s="50">
        <v>693</v>
      </c>
      <c r="F43" s="4">
        <v>352</v>
      </c>
      <c r="G43" s="29">
        <f t="shared" si="1"/>
        <v>4.1931818181818183</v>
      </c>
      <c r="H43" s="29">
        <f t="shared" si="2"/>
        <v>1.96875</v>
      </c>
      <c r="I43" s="4"/>
      <c r="J43" s="50"/>
      <c r="K43" s="4"/>
      <c r="L43" s="4"/>
      <c r="M43" s="4"/>
      <c r="N43" s="4"/>
    </row>
    <row r="44" spans="1:14" x14ac:dyDescent="0.2">
      <c r="A44" s="17">
        <v>4</v>
      </c>
      <c r="B44" s="4">
        <v>1394</v>
      </c>
      <c r="C44" s="10" t="s">
        <v>312</v>
      </c>
      <c r="D44" s="10" t="s">
        <v>480</v>
      </c>
      <c r="E44" s="50">
        <v>629</v>
      </c>
      <c r="F44" s="50">
        <v>431</v>
      </c>
      <c r="G44" s="29">
        <f t="shared" si="1"/>
        <v>3.234338747099768</v>
      </c>
      <c r="H44" s="29">
        <f t="shared" si="2"/>
        <v>1.4593967517401392</v>
      </c>
    </row>
    <row r="45" spans="1:14" x14ac:dyDescent="0.2">
      <c r="A45" s="17">
        <v>5</v>
      </c>
      <c r="B45" s="50">
        <v>1340</v>
      </c>
      <c r="C45" s="51" t="s">
        <v>198</v>
      </c>
      <c r="D45" s="51" t="s">
        <v>355</v>
      </c>
      <c r="E45" s="50">
        <v>572</v>
      </c>
      <c r="F45" s="4">
        <v>361</v>
      </c>
      <c r="G45" s="29">
        <f t="shared" si="1"/>
        <v>3.7119113573407203</v>
      </c>
      <c r="H45" s="29">
        <f t="shared" si="2"/>
        <v>1.5844875346260388</v>
      </c>
      <c r="I45" s="4"/>
      <c r="J45" s="50"/>
      <c r="K45" s="50"/>
      <c r="L45" s="4"/>
      <c r="M45" s="4"/>
      <c r="N45" s="4"/>
    </row>
    <row r="46" spans="1:14" x14ac:dyDescent="0.2">
      <c r="A46" s="17">
        <v>6</v>
      </c>
      <c r="B46" s="4">
        <v>1275</v>
      </c>
      <c r="C46" s="10" t="s">
        <v>472</v>
      </c>
      <c r="D46" s="10" t="s">
        <v>481</v>
      </c>
      <c r="E46" s="50">
        <v>591</v>
      </c>
      <c r="F46" s="50">
        <v>341</v>
      </c>
      <c r="G46" s="29">
        <f t="shared" si="1"/>
        <v>3.7390029325513194</v>
      </c>
      <c r="H46" s="29">
        <f t="shared" si="2"/>
        <v>1.7331378299120235</v>
      </c>
      <c r="I46" s="22"/>
      <c r="J46" s="22"/>
      <c r="K46" s="22"/>
    </row>
    <row r="47" spans="1:14" x14ac:dyDescent="0.2">
      <c r="A47" s="17">
        <v>7</v>
      </c>
      <c r="B47" s="50">
        <v>1252</v>
      </c>
      <c r="C47" s="51" t="s">
        <v>13</v>
      </c>
      <c r="D47" s="51" t="s">
        <v>246</v>
      </c>
      <c r="E47" s="50">
        <v>647</v>
      </c>
      <c r="F47" s="4">
        <v>397</v>
      </c>
      <c r="G47" s="29">
        <f t="shared" si="1"/>
        <v>3.1536523929471034</v>
      </c>
      <c r="H47" s="29">
        <f t="shared" si="2"/>
        <v>1.6297229219143576</v>
      </c>
      <c r="I47" s="22"/>
      <c r="J47" s="22"/>
      <c r="K47" s="22"/>
    </row>
    <row r="48" spans="1:14" x14ac:dyDescent="0.2">
      <c r="A48" s="17">
        <v>8</v>
      </c>
      <c r="B48" s="50">
        <v>1242</v>
      </c>
      <c r="C48" s="51" t="s">
        <v>311</v>
      </c>
      <c r="D48" s="51" t="s">
        <v>357</v>
      </c>
      <c r="E48" s="50">
        <v>739</v>
      </c>
      <c r="F48" s="4">
        <v>341</v>
      </c>
      <c r="G48" s="29">
        <f t="shared" si="1"/>
        <v>3.6422287390029324</v>
      </c>
      <c r="H48" s="29">
        <f t="shared" si="2"/>
        <v>2.1671554252199412</v>
      </c>
      <c r="I48" s="4"/>
      <c r="J48" s="50"/>
      <c r="K48" s="50"/>
      <c r="L48" s="4"/>
      <c r="M48" s="4"/>
      <c r="N48" s="4"/>
    </row>
    <row r="49" spans="1:14" x14ac:dyDescent="0.2">
      <c r="A49" s="17">
        <v>9</v>
      </c>
      <c r="B49" s="4">
        <v>1139</v>
      </c>
      <c r="C49" s="10" t="s">
        <v>462</v>
      </c>
      <c r="D49" s="10" t="s">
        <v>482</v>
      </c>
      <c r="E49" s="50">
        <v>642</v>
      </c>
      <c r="F49" s="50">
        <v>391</v>
      </c>
      <c r="G49" s="29">
        <f t="shared" si="1"/>
        <v>2.9130434782608696</v>
      </c>
      <c r="H49" s="29">
        <f t="shared" si="2"/>
        <v>1.6419437340153453</v>
      </c>
      <c r="I49" s="22"/>
      <c r="J49" s="22"/>
      <c r="K49" s="22"/>
    </row>
    <row r="50" spans="1:14" x14ac:dyDescent="0.2">
      <c r="A50" s="17">
        <v>10</v>
      </c>
      <c r="B50" s="50">
        <v>1117</v>
      </c>
      <c r="C50" s="51" t="s">
        <v>304</v>
      </c>
      <c r="D50" s="51" t="s">
        <v>305</v>
      </c>
      <c r="E50" s="50">
        <v>505</v>
      </c>
      <c r="F50" s="4">
        <v>348</v>
      </c>
      <c r="G50" s="29">
        <f t="shared" si="1"/>
        <v>3.2097701149425286</v>
      </c>
      <c r="H50" s="29">
        <f t="shared" si="2"/>
        <v>1.4511494252873562</v>
      </c>
    </row>
    <row r="51" spans="1:14" x14ac:dyDescent="0.2">
      <c r="A51" s="17">
        <v>11</v>
      </c>
      <c r="B51" s="50">
        <v>1115</v>
      </c>
      <c r="C51" s="51" t="s">
        <v>147</v>
      </c>
      <c r="D51" s="51" t="s">
        <v>247</v>
      </c>
      <c r="E51" s="50">
        <v>551</v>
      </c>
      <c r="F51" s="4">
        <v>342</v>
      </c>
      <c r="G51" s="29">
        <f t="shared" si="1"/>
        <v>3.2602339181286548</v>
      </c>
      <c r="H51" s="29">
        <f t="shared" si="2"/>
        <v>1.6111111111111112</v>
      </c>
      <c r="I51" s="4"/>
      <c r="J51" s="4"/>
      <c r="K51" s="4"/>
      <c r="L51" s="4"/>
      <c r="M51" s="4"/>
      <c r="N51" s="4"/>
    </row>
    <row r="52" spans="1:14" x14ac:dyDescent="0.2">
      <c r="A52" s="17">
        <v>12</v>
      </c>
      <c r="B52" s="4">
        <v>1108</v>
      </c>
      <c r="C52" s="1" t="s">
        <v>559</v>
      </c>
      <c r="D52" s="1" t="s">
        <v>566</v>
      </c>
      <c r="E52" s="50">
        <v>610</v>
      </c>
      <c r="F52" s="4">
        <v>329</v>
      </c>
      <c r="G52" s="29">
        <f t="shared" si="1"/>
        <v>3.3677811550151975</v>
      </c>
      <c r="H52" s="29">
        <f t="shared" si="2"/>
        <v>1.8541033434650456</v>
      </c>
    </row>
    <row r="53" spans="1:14" x14ac:dyDescent="0.2">
      <c r="A53" s="17">
        <v>13</v>
      </c>
      <c r="B53" s="50">
        <v>1094</v>
      </c>
      <c r="C53" s="51" t="s">
        <v>171</v>
      </c>
      <c r="D53" s="51" t="s">
        <v>306</v>
      </c>
      <c r="E53" s="50">
        <v>512</v>
      </c>
      <c r="F53" s="4">
        <v>296</v>
      </c>
      <c r="G53" s="29">
        <f t="shared" si="1"/>
        <v>3.6959459459459461</v>
      </c>
      <c r="H53" s="29">
        <f t="shared" si="2"/>
        <v>1.7297297297297298</v>
      </c>
    </row>
    <row r="54" spans="1:14" x14ac:dyDescent="0.2">
      <c r="A54" s="17">
        <v>14</v>
      </c>
      <c r="B54" s="50">
        <v>1000</v>
      </c>
      <c r="C54" s="51" t="s">
        <v>307</v>
      </c>
      <c r="D54" s="51" t="s">
        <v>310</v>
      </c>
      <c r="E54" s="50">
        <v>520</v>
      </c>
      <c r="F54" s="4">
        <v>372</v>
      </c>
      <c r="G54" s="29">
        <f t="shared" si="1"/>
        <v>2.6881720430107525</v>
      </c>
      <c r="H54" s="29">
        <f t="shared" si="2"/>
        <v>1.3978494623655915</v>
      </c>
    </row>
  </sheetData>
  <sortState xmlns:xlrd2="http://schemas.microsoft.com/office/spreadsheetml/2017/richdata2" ref="B6:J36">
    <sortCondition descending="1" ref="B6:B36"/>
  </sortState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86"/>
  <sheetViews>
    <sheetView topLeftCell="A187" zoomScaleNormal="100" workbookViewId="0">
      <selection activeCell="F208" sqref="F208"/>
    </sheetView>
  </sheetViews>
  <sheetFormatPr defaultColWidth="11.7109375" defaultRowHeight="12.75" x14ac:dyDescent="0.2"/>
  <cols>
    <col min="1" max="1" width="4" style="1" customWidth="1"/>
    <col min="2" max="2" width="7.85546875" style="1" customWidth="1"/>
    <col min="3" max="3" width="26.7109375" style="1" bestFit="1" customWidth="1"/>
    <col min="4" max="4" width="22.42578125" style="1" bestFit="1" customWidth="1"/>
    <col min="5" max="13" width="7.5703125" style="1" customWidth="1"/>
    <col min="14" max="16384" width="11.7109375" style="1"/>
  </cols>
  <sheetData>
    <row r="1" spans="1:6" ht="18.75" customHeight="1" x14ac:dyDescent="0.3">
      <c r="A1" s="97" t="s">
        <v>0</v>
      </c>
      <c r="B1" s="98"/>
      <c r="C1" s="98"/>
      <c r="D1" s="98"/>
      <c r="E1" s="98"/>
    </row>
    <row r="2" spans="1:6" ht="15" customHeight="1" x14ac:dyDescent="0.2">
      <c r="A2" s="99" t="s">
        <v>1149</v>
      </c>
      <c r="B2" s="99"/>
      <c r="C2" s="99"/>
      <c r="D2" s="99"/>
      <c r="E2" s="99"/>
    </row>
    <row r="3" spans="1:6" ht="12" customHeight="1" x14ac:dyDescent="0.25">
      <c r="A3" s="2"/>
      <c r="B3" s="3"/>
      <c r="C3" s="3"/>
      <c r="D3" s="3"/>
    </row>
    <row r="4" spans="1:6" ht="15.75" x14ac:dyDescent="0.25">
      <c r="A4" s="100" t="s">
        <v>115</v>
      </c>
      <c r="B4" s="100"/>
      <c r="C4" s="100"/>
      <c r="D4" s="100"/>
      <c r="E4" s="100"/>
    </row>
    <row r="5" spans="1:6" x14ac:dyDescent="0.2">
      <c r="B5" s="6"/>
    </row>
    <row r="6" spans="1:6" x14ac:dyDescent="0.2">
      <c r="B6" s="8" t="s">
        <v>125</v>
      </c>
      <c r="D6" s="6" t="s">
        <v>336</v>
      </c>
      <c r="E6" s="9" t="s">
        <v>1148</v>
      </c>
      <c r="F6" s="9" t="s">
        <v>1147</v>
      </c>
    </row>
    <row r="7" spans="1:6" x14ac:dyDescent="0.2">
      <c r="A7" s="5">
        <v>1</v>
      </c>
      <c r="B7" s="5">
        <v>1491</v>
      </c>
      <c r="C7" s="1" t="s">
        <v>536</v>
      </c>
      <c r="D7" s="1" t="s">
        <v>998</v>
      </c>
      <c r="E7" s="4"/>
      <c r="F7" s="4"/>
    </row>
    <row r="8" spans="1:6" x14ac:dyDescent="0.2">
      <c r="A8" s="5">
        <v>2</v>
      </c>
      <c r="B8" s="5">
        <v>1482</v>
      </c>
      <c r="C8" s="1" t="s">
        <v>354</v>
      </c>
      <c r="D8" s="1" t="s">
        <v>513</v>
      </c>
      <c r="E8" s="4"/>
      <c r="F8" s="4"/>
    </row>
    <row r="9" spans="1:6" x14ac:dyDescent="0.2">
      <c r="A9" s="5">
        <v>3</v>
      </c>
      <c r="B9" s="5">
        <v>1476</v>
      </c>
      <c r="C9" s="1" t="s">
        <v>193</v>
      </c>
      <c r="D9" s="1" t="s">
        <v>303</v>
      </c>
    </row>
    <row r="10" spans="1:6" x14ac:dyDescent="0.2">
      <c r="A10" s="5">
        <v>4</v>
      </c>
      <c r="B10" s="5">
        <v>1394</v>
      </c>
      <c r="C10" s="10" t="s">
        <v>312</v>
      </c>
      <c r="D10" s="10" t="s">
        <v>480</v>
      </c>
      <c r="E10" s="4"/>
      <c r="F10" s="4"/>
    </row>
    <row r="11" spans="1:6" x14ac:dyDescent="0.2">
      <c r="A11" s="5">
        <v>5</v>
      </c>
      <c r="B11" s="5">
        <v>1369</v>
      </c>
      <c r="C11" s="1" t="s">
        <v>201</v>
      </c>
      <c r="D11" s="1" t="s">
        <v>356</v>
      </c>
      <c r="E11" s="4"/>
      <c r="F11" s="4"/>
    </row>
    <row r="12" spans="1:6" x14ac:dyDescent="0.2">
      <c r="A12" s="5">
        <v>6</v>
      </c>
      <c r="B12" s="5">
        <v>1357</v>
      </c>
      <c r="C12" s="1" t="s">
        <v>15</v>
      </c>
      <c r="D12" s="1" t="s">
        <v>245</v>
      </c>
    </row>
    <row r="13" spans="1:6" x14ac:dyDescent="0.2">
      <c r="A13" s="5">
        <v>7</v>
      </c>
      <c r="B13" s="5">
        <v>1340</v>
      </c>
      <c r="C13" s="1" t="s">
        <v>198</v>
      </c>
      <c r="D13" s="1" t="s">
        <v>355</v>
      </c>
      <c r="E13" s="4"/>
      <c r="F13" s="4"/>
    </row>
    <row r="14" spans="1:6" x14ac:dyDescent="0.2">
      <c r="A14" s="5">
        <v>8</v>
      </c>
      <c r="B14" s="5">
        <v>1275</v>
      </c>
      <c r="C14" s="10" t="s">
        <v>472</v>
      </c>
      <c r="D14" s="10" t="s">
        <v>481</v>
      </c>
      <c r="E14" s="4"/>
      <c r="F14" s="4"/>
    </row>
    <row r="15" spans="1:6" x14ac:dyDescent="0.2">
      <c r="A15" s="5">
        <v>9</v>
      </c>
      <c r="B15" s="5">
        <v>1252</v>
      </c>
      <c r="C15" s="1" t="s">
        <v>13</v>
      </c>
      <c r="D15" s="1" t="s">
        <v>246</v>
      </c>
    </row>
    <row r="16" spans="1:6" x14ac:dyDescent="0.2">
      <c r="A16" s="5">
        <v>10</v>
      </c>
      <c r="B16" s="5">
        <v>1242</v>
      </c>
      <c r="C16" s="1" t="s">
        <v>311</v>
      </c>
      <c r="D16" s="1" t="s">
        <v>357</v>
      </c>
      <c r="E16" s="4"/>
      <c r="F16" s="4"/>
    </row>
    <row r="17" spans="1:6" x14ac:dyDescent="0.2">
      <c r="A17" s="5">
        <v>11</v>
      </c>
      <c r="B17" s="5">
        <v>1175</v>
      </c>
      <c r="C17" s="10" t="s">
        <v>313</v>
      </c>
      <c r="D17" s="10" t="s">
        <v>358</v>
      </c>
      <c r="E17" s="4"/>
      <c r="F17" s="4"/>
    </row>
    <row r="18" spans="1:6" x14ac:dyDescent="0.2">
      <c r="A18" s="5">
        <v>12</v>
      </c>
      <c r="B18" s="5">
        <v>1174</v>
      </c>
      <c r="C18" s="10" t="s">
        <v>575</v>
      </c>
      <c r="D18" s="10" t="s">
        <v>1054</v>
      </c>
      <c r="E18" s="4"/>
      <c r="F18" s="4"/>
    </row>
    <row r="19" spans="1:6" x14ac:dyDescent="0.2">
      <c r="A19" s="5">
        <v>13</v>
      </c>
      <c r="B19" s="83">
        <f>E19+F19+G19</f>
        <v>1172</v>
      </c>
      <c r="C19" s="6" t="s">
        <v>985</v>
      </c>
      <c r="D19" s="11" t="s">
        <v>1090</v>
      </c>
      <c r="E19" s="4">
        <v>1172</v>
      </c>
      <c r="F19" s="4"/>
    </row>
    <row r="20" spans="1:6" x14ac:dyDescent="0.2">
      <c r="A20" s="5">
        <v>14</v>
      </c>
      <c r="B20" s="5">
        <v>1139</v>
      </c>
      <c r="C20" s="10" t="s">
        <v>462</v>
      </c>
      <c r="D20" s="10" t="s">
        <v>482</v>
      </c>
      <c r="E20" s="4"/>
      <c r="F20" s="4"/>
    </row>
    <row r="21" spans="1:6" x14ac:dyDescent="0.2">
      <c r="A21" s="5">
        <v>15</v>
      </c>
      <c r="B21" s="83">
        <f>E21+F21+G21</f>
        <v>1133</v>
      </c>
      <c r="C21" s="6" t="s">
        <v>1063</v>
      </c>
      <c r="D21" s="11" t="s">
        <v>1089</v>
      </c>
      <c r="E21" s="4">
        <v>1133</v>
      </c>
      <c r="F21" s="4"/>
    </row>
    <row r="22" spans="1:6" x14ac:dyDescent="0.2">
      <c r="A22" s="5">
        <v>16</v>
      </c>
      <c r="B22" s="5">
        <v>1117</v>
      </c>
      <c r="C22" s="1" t="s">
        <v>304</v>
      </c>
      <c r="D22" s="1" t="s">
        <v>305</v>
      </c>
    </row>
    <row r="23" spans="1:6" x14ac:dyDescent="0.2">
      <c r="A23" s="5">
        <v>17</v>
      </c>
      <c r="B23" s="5">
        <v>1115</v>
      </c>
      <c r="C23" s="10" t="s">
        <v>147</v>
      </c>
      <c r="D23" s="10" t="s">
        <v>247</v>
      </c>
    </row>
    <row r="24" spans="1:6" x14ac:dyDescent="0.2">
      <c r="A24" s="5">
        <v>18</v>
      </c>
      <c r="B24" s="5">
        <v>1108</v>
      </c>
      <c r="C24" s="10" t="s">
        <v>559</v>
      </c>
      <c r="D24" s="10" t="s">
        <v>566</v>
      </c>
      <c r="E24" s="4"/>
      <c r="F24" s="4"/>
    </row>
    <row r="25" spans="1:6" x14ac:dyDescent="0.2">
      <c r="A25" s="5">
        <v>19</v>
      </c>
      <c r="B25" s="5">
        <v>1094</v>
      </c>
      <c r="C25" s="1" t="s">
        <v>171</v>
      </c>
      <c r="D25" s="1" t="s">
        <v>306</v>
      </c>
    </row>
    <row r="26" spans="1:6" x14ac:dyDescent="0.2">
      <c r="A26" s="5">
        <v>20</v>
      </c>
      <c r="B26" s="5">
        <v>1089</v>
      </c>
      <c r="C26" s="1" t="s">
        <v>80</v>
      </c>
      <c r="D26" s="1" t="s">
        <v>248</v>
      </c>
    </row>
    <row r="27" spans="1:6" x14ac:dyDescent="0.2">
      <c r="A27" s="5">
        <v>21</v>
      </c>
      <c r="B27" s="5">
        <v>1081</v>
      </c>
      <c r="C27" s="1" t="s">
        <v>116</v>
      </c>
      <c r="D27" s="1" t="s">
        <v>249</v>
      </c>
    </row>
    <row r="28" spans="1:6" x14ac:dyDescent="0.2">
      <c r="A28" s="5">
        <v>22</v>
      </c>
      <c r="B28" s="5">
        <v>1073</v>
      </c>
      <c r="C28" s="1" t="s">
        <v>7</v>
      </c>
      <c r="D28" s="1" t="s">
        <v>250</v>
      </c>
    </row>
    <row r="29" spans="1:6" x14ac:dyDescent="0.2">
      <c r="A29" s="5">
        <v>23</v>
      </c>
      <c r="B29" s="5">
        <v>1068</v>
      </c>
      <c r="C29" s="1" t="s">
        <v>21</v>
      </c>
      <c r="D29" s="1" t="s">
        <v>251</v>
      </c>
    </row>
    <row r="30" spans="1:6" x14ac:dyDescent="0.2">
      <c r="A30" s="5">
        <v>24</v>
      </c>
      <c r="B30" s="83">
        <f>E30+F30+G30</f>
        <v>1062</v>
      </c>
      <c r="C30" s="6" t="s">
        <v>842</v>
      </c>
      <c r="D30" s="11" t="s">
        <v>1088</v>
      </c>
      <c r="E30" s="4">
        <v>1062</v>
      </c>
      <c r="F30" s="4"/>
    </row>
    <row r="31" spans="1:6" x14ac:dyDescent="0.2">
      <c r="A31" s="5">
        <v>25</v>
      </c>
      <c r="B31" s="5">
        <v>1043</v>
      </c>
      <c r="C31" s="1" t="s">
        <v>4</v>
      </c>
      <c r="D31" s="1" t="s">
        <v>252</v>
      </c>
    </row>
    <row r="32" spans="1:6" x14ac:dyDescent="0.2">
      <c r="A32" s="5"/>
      <c r="B32" s="5">
        <v>1037</v>
      </c>
      <c r="C32" s="1" t="s">
        <v>503</v>
      </c>
      <c r="D32" s="1" t="s">
        <v>542</v>
      </c>
      <c r="E32" s="4"/>
      <c r="F32" s="4"/>
    </row>
    <row r="33" spans="1:10" x14ac:dyDescent="0.2">
      <c r="A33" s="5"/>
      <c r="B33" s="5">
        <v>1032</v>
      </c>
      <c r="C33" s="1" t="s">
        <v>146</v>
      </c>
      <c r="D33" s="1" t="s">
        <v>247</v>
      </c>
    </row>
    <row r="34" spans="1:10" x14ac:dyDescent="0.2">
      <c r="A34" s="5"/>
      <c r="B34" s="5">
        <v>1018</v>
      </c>
      <c r="C34" s="1" t="s">
        <v>475</v>
      </c>
      <c r="D34" s="1" t="s">
        <v>514</v>
      </c>
    </row>
    <row r="35" spans="1:10" x14ac:dyDescent="0.2">
      <c r="A35" s="5"/>
    </row>
    <row r="37" spans="1:10" x14ac:dyDescent="0.2">
      <c r="B37" s="6" t="s">
        <v>206</v>
      </c>
    </row>
    <row r="38" spans="1:10" ht="12.75" customHeight="1" x14ac:dyDescent="0.2">
      <c r="B38" s="6" t="s">
        <v>207</v>
      </c>
    </row>
    <row r="39" spans="1:10" s="6" customFormat="1" x14ac:dyDescent="0.2">
      <c r="B39" s="6" t="s">
        <v>208</v>
      </c>
    </row>
    <row r="40" spans="1:10" s="6" customFormat="1" x14ac:dyDescent="0.2"/>
    <row r="41" spans="1:10" s="6" customFormat="1" x14ac:dyDescent="0.2">
      <c r="B41" s="6" t="s">
        <v>114</v>
      </c>
    </row>
    <row r="42" spans="1:10" s="6" customFormat="1" ht="12.75" customHeight="1" x14ac:dyDescent="0.2">
      <c r="B42" s="6" t="s">
        <v>22</v>
      </c>
    </row>
    <row r="43" spans="1:10" s="6" customFormat="1" ht="12.75" customHeight="1" x14ac:dyDescent="0.2"/>
    <row r="44" spans="1:10" s="6" customFormat="1" ht="12.75" customHeight="1" x14ac:dyDescent="0.2">
      <c r="B44" s="6" t="s">
        <v>131</v>
      </c>
    </row>
    <row r="45" spans="1:10" s="6" customFormat="1" ht="12.75" customHeight="1" x14ac:dyDescent="0.2">
      <c r="B45" s="6" t="s">
        <v>130</v>
      </c>
    </row>
    <row r="46" spans="1:10" ht="12.75" customHeight="1" x14ac:dyDescent="0.2"/>
    <row r="47" spans="1:10" x14ac:dyDescent="0.2">
      <c r="B47" s="8" t="s">
        <v>117</v>
      </c>
      <c r="D47" s="6" t="s">
        <v>336</v>
      </c>
      <c r="E47" s="9" t="s">
        <v>235</v>
      </c>
      <c r="F47" s="9" t="s">
        <v>236</v>
      </c>
      <c r="G47" s="9"/>
      <c r="H47" s="9"/>
      <c r="I47" s="9"/>
      <c r="J47" s="9"/>
    </row>
    <row r="48" spans="1:10" s="6" customFormat="1" ht="13.9" customHeight="1" x14ac:dyDescent="0.2">
      <c r="A48" s="5">
        <v>1</v>
      </c>
      <c r="B48" s="26">
        <f t="shared" ref="B48:B67" si="0">E48/F48</f>
        <v>5.1793893129770989</v>
      </c>
      <c r="C48" s="10" t="s">
        <v>15</v>
      </c>
      <c r="D48" s="10" t="s">
        <v>245</v>
      </c>
      <c r="E48" s="24">
        <v>1357</v>
      </c>
      <c r="F48" s="24">
        <v>262</v>
      </c>
      <c r="G48" s="25"/>
    </row>
    <row r="49" spans="1:10" s="6" customFormat="1" ht="13.9" customHeight="1" x14ac:dyDescent="0.2">
      <c r="A49" s="5">
        <v>2</v>
      </c>
      <c r="B49" s="26">
        <f t="shared" si="0"/>
        <v>4.2663043478260869</v>
      </c>
      <c r="C49" s="10" t="s">
        <v>342</v>
      </c>
      <c r="D49" s="10" t="s">
        <v>474</v>
      </c>
      <c r="E49" s="24">
        <v>785</v>
      </c>
      <c r="F49" s="24">
        <v>184</v>
      </c>
      <c r="G49" s="25"/>
      <c r="H49" s="1"/>
      <c r="I49" s="1"/>
      <c r="J49" s="1"/>
    </row>
    <row r="50" spans="1:10" ht="13.9" customHeight="1" x14ac:dyDescent="0.2">
      <c r="A50" s="5">
        <v>3</v>
      </c>
      <c r="B50" s="26">
        <f t="shared" si="0"/>
        <v>4.2484848484848481</v>
      </c>
      <c r="C50" s="10" t="s">
        <v>500</v>
      </c>
      <c r="D50" s="10" t="s">
        <v>535</v>
      </c>
      <c r="E50" s="24">
        <v>701</v>
      </c>
      <c r="F50" s="24">
        <v>165</v>
      </c>
      <c r="G50" s="23"/>
      <c r="H50" s="6"/>
      <c r="I50" s="6"/>
      <c r="J50" s="6"/>
    </row>
    <row r="51" spans="1:10" ht="13.9" customHeight="1" x14ac:dyDescent="0.2">
      <c r="A51" s="5">
        <v>4</v>
      </c>
      <c r="B51" s="26">
        <f t="shared" si="0"/>
        <v>4.1931818181818183</v>
      </c>
      <c r="C51" s="10" t="s">
        <v>193</v>
      </c>
      <c r="D51" s="10" t="s">
        <v>258</v>
      </c>
      <c r="E51" s="10">
        <v>1476</v>
      </c>
      <c r="F51" s="10">
        <v>352</v>
      </c>
      <c r="G51" s="23"/>
    </row>
    <row r="52" spans="1:10" ht="13.9" customHeight="1" x14ac:dyDescent="0.2">
      <c r="A52" s="5">
        <v>5</v>
      </c>
      <c r="B52" s="26">
        <f t="shared" si="0"/>
        <v>4.1360946745562126</v>
      </c>
      <c r="C52" s="10" t="s">
        <v>172</v>
      </c>
      <c r="D52" s="10" t="s">
        <v>302</v>
      </c>
      <c r="E52" s="10">
        <v>699</v>
      </c>
      <c r="F52" s="10">
        <v>169</v>
      </c>
      <c r="G52" s="25"/>
    </row>
    <row r="53" spans="1:10" ht="13.9" customHeight="1" x14ac:dyDescent="0.2">
      <c r="A53" s="5">
        <v>6</v>
      </c>
      <c r="B53" s="26">
        <f t="shared" si="0"/>
        <v>3.9051724137931036</v>
      </c>
      <c r="C53" s="10" t="s">
        <v>2</v>
      </c>
      <c r="D53" s="10" t="s">
        <v>253</v>
      </c>
      <c r="E53" s="24">
        <v>906</v>
      </c>
      <c r="F53" s="24">
        <v>232</v>
      </c>
      <c r="G53" s="25"/>
    </row>
    <row r="54" spans="1:10" ht="13.9" customHeight="1" x14ac:dyDescent="0.2">
      <c r="A54" s="5">
        <v>7</v>
      </c>
      <c r="B54" s="26">
        <f t="shared" si="0"/>
        <v>3.8393782383419688</v>
      </c>
      <c r="C54" s="10" t="s">
        <v>26</v>
      </c>
      <c r="D54" s="10" t="s">
        <v>259</v>
      </c>
      <c r="E54" s="24">
        <v>741</v>
      </c>
      <c r="F54" s="24">
        <v>193</v>
      </c>
      <c r="G54" s="25"/>
    </row>
    <row r="55" spans="1:10" ht="13.9" customHeight="1" x14ac:dyDescent="0.2">
      <c r="A55" s="5">
        <v>8</v>
      </c>
      <c r="B55" s="26">
        <f t="shared" si="0"/>
        <v>3.8132992327365729</v>
      </c>
      <c r="C55" s="10" t="s">
        <v>536</v>
      </c>
      <c r="D55" s="10" t="s">
        <v>998</v>
      </c>
      <c r="E55" s="24">
        <v>1491</v>
      </c>
      <c r="F55" s="24">
        <v>391</v>
      </c>
      <c r="G55" s="10"/>
      <c r="H55" s="10"/>
      <c r="I55" s="10"/>
      <c r="J55" s="17"/>
    </row>
    <row r="56" spans="1:10" ht="13.9" customHeight="1" x14ac:dyDescent="0.2">
      <c r="A56" s="5">
        <v>9</v>
      </c>
      <c r="B56" s="26">
        <f t="shared" si="0"/>
        <v>3.7945945945945945</v>
      </c>
      <c r="C56" s="10" t="s">
        <v>6</v>
      </c>
      <c r="D56" s="10" t="s">
        <v>260</v>
      </c>
      <c r="E56" s="24">
        <v>702</v>
      </c>
      <c r="F56" s="24">
        <v>185</v>
      </c>
      <c r="G56" s="23"/>
    </row>
    <row r="57" spans="1:10" ht="13.9" customHeight="1" x14ac:dyDescent="0.2">
      <c r="A57" s="5">
        <v>10</v>
      </c>
      <c r="B57" s="26">
        <f t="shared" si="0"/>
        <v>3.7592592592592591</v>
      </c>
      <c r="C57" s="10" t="s">
        <v>24</v>
      </c>
      <c r="D57" s="10" t="s">
        <v>261</v>
      </c>
      <c r="E57" s="24">
        <v>609</v>
      </c>
      <c r="F57" s="24">
        <v>162</v>
      </c>
      <c r="G57" s="25"/>
    </row>
    <row r="58" spans="1:10" ht="13.9" customHeight="1" x14ac:dyDescent="0.2">
      <c r="A58" s="5">
        <v>11</v>
      </c>
      <c r="B58" s="26">
        <f t="shared" si="0"/>
        <v>3.7206349206349207</v>
      </c>
      <c r="C58" s="10" t="s">
        <v>985</v>
      </c>
      <c r="D58" s="10" t="s">
        <v>1090</v>
      </c>
      <c r="E58" s="24">
        <v>1172</v>
      </c>
      <c r="F58" s="24">
        <v>315</v>
      </c>
      <c r="G58" s="25"/>
    </row>
    <row r="59" spans="1:10" ht="13.9" customHeight="1" x14ac:dyDescent="0.2">
      <c r="A59" s="5">
        <v>12</v>
      </c>
      <c r="B59" s="26">
        <f t="shared" si="0"/>
        <v>3.7151898734177213</v>
      </c>
      <c r="C59" s="1" t="s">
        <v>575</v>
      </c>
      <c r="D59" s="1" t="s">
        <v>1054</v>
      </c>
      <c r="E59" s="10">
        <v>1174</v>
      </c>
      <c r="F59" s="7">
        <v>316</v>
      </c>
      <c r="G59" s="25"/>
    </row>
    <row r="60" spans="1:10" ht="13.9" customHeight="1" x14ac:dyDescent="0.2">
      <c r="A60" s="5">
        <v>13</v>
      </c>
      <c r="B60" s="26">
        <f t="shared" si="0"/>
        <v>3.7119113573407203</v>
      </c>
      <c r="C60" s="1" t="s">
        <v>198</v>
      </c>
      <c r="D60" s="1" t="s">
        <v>355</v>
      </c>
      <c r="E60" s="10">
        <v>1340</v>
      </c>
      <c r="F60" s="7">
        <v>361</v>
      </c>
      <c r="G60" s="10"/>
      <c r="H60" s="10"/>
      <c r="I60" s="10"/>
      <c r="J60" s="17"/>
    </row>
    <row r="61" spans="1:10" ht="13.9" customHeight="1" x14ac:dyDescent="0.2">
      <c r="A61" s="5">
        <v>14</v>
      </c>
      <c r="B61" s="26">
        <f t="shared" si="0"/>
        <v>3.6959459459459461</v>
      </c>
      <c r="C61" s="10" t="s">
        <v>171</v>
      </c>
      <c r="D61" s="10" t="s">
        <v>257</v>
      </c>
      <c r="E61" s="24">
        <v>1094</v>
      </c>
      <c r="F61" s="24">
        <v>296</v>
      </c>
      <c r="G61" s="25"/>
    </row>
    <row r="62" spans="1:10" ht="13.9" customHeight="1" x14ac:dyDescent="0.2">
      <c r="A62" s="5">
        <v>15</v>
      </c>
      <c r="B62" s="26">
        <f t="shared" si="0"/>
        <v>3.6838235294117645</v>
      </c>
      <c r="C62" s="10" t="s">
        <v>458</v>
      </c>
      <c r="D62" s="10" t="s">
        <v>541</v>
      </c>
      <c r="E62" s="24">
        <v>1002</v>
      </c>
      <c r="F62" s="24">
        <v>272</v>
      </c>
      <c r="G62" s="25"/>
    </row>
    <row r="63" spans="1:10" ht="13.9" customHeight="1" x14ac:dyDescent="0.2">
      <c r="A63" s="5">
        <v>16</v>
      </c>
      <c r="B63" s="26">
        <f t="shared" si="0"/>
        <v>3.6716417910447761</v>
      </c>
      <c r="C63" s="10" t="s">
        <v>10</v>
      </c>
      <c r="D63" s="10" t="s">
        <v>244</v>
      </c>
      <c r="E63" s="24">
        <v>738</v>
      </c>
      <c r="F63" s="24">
        <v>201</v>
      </c>
      <c r="G63" s="25"/>
    </row>
    <row r="64" spans="1:10" ht="13.9" customHeight="1" x14ac:dyDescent="0.2">
      <c r="A64" s="5">
        <v>17</v>
      </c>
      <c r="B64" s="26">
        <f t="shared" si="0"/>
        <v>3.6210045662100456</v>
      </c>
      <c r="C64" s="10" t="s">
        <v>570</v>
      </c>
      <c r="D64" s="10" t="s">
        <v>1009</v>
      </c>
      <c r="E64" s="24">
        <v>793</v>
      </c>
      <c r="F64" s="24">
        <v>219</v>
      </c>
      <c r="G64" s="25"/>
    </row>
    <row r="65" spans="1:8" ht="13.9" customHeight="1" x14ac:dyDescent="0.2">
      <c r="A65" s="5">
        <v>18</v>
      </c>
      <c r="B65" s="26">
        <f t="shared" si="0"/>
        <v>3.6115384615384616</v>
      </c>
      <c r="C65" s="10" t="s">
        <v>16</v>
      </c>
      <c r="D65" s="10" t="s">
        <v>254</v>
      </c>
      <c r="E65" s="24">
        <v>939</v>
      </c>
      <c r="F65" s="24">
        <v>260</v>
      </c>
      <c r="G65" s="25"/>
    </row>
    <row r="66" spans="1:8" ht="13.9" customHeight="1" x14ac:dyDescent="0.2">
      <c r="A66" s="5">
        <v>19</v>
      </c>
      <c r="B66" s="26">
        <f t="shared" si="0"/>
        <v>3.6010638297872339</v>
      </c>
      <c r="C66" s="10" t="s">
        <v>157</v>
      </c>
      <c r="D66" s="10" t="s">
        <v>262</v>
      </c>
      <c r="E66" s="24">
        <v>677</v>
      </c>
      <c r="F66" s="24">
        <v>188</v>
      </c>
      <c r="G66" s="25"/>
    </row>
    <row r="67" spans="1:8" ht="13.9" customHeight="1" x14ac:dyDescent="0.2">
      <c r="A67" s="5">
        <v>20</v>
      </c>
      <c r="B67" s="26">
        <f t="shared" si="0"/>
        <v>3.5844748858447488</v>
      </c>
      <c r="C67" s="10" t="s">
        <v>497</v>
      </c>
      <c r="D67" s="10" t="s">
        <v>532</v>
      </c>
      <c r="E67" s="24">
        <v>785</v>
      </c>
      <c r="F67" s="24">
        <v>219</v>
      </c>
      <c r="G67" s="25"/>
    </row>
    <row r="69" spans="1:8" ht="12.75" customHeight="1" x14ac:dyDescent="0.2">
      <c r="B69" s="8" t="s">
        <v>135</v>
      </c>
      <c r="D69" s="6" t="s">
        <v>336</v>
      </c>
      <c r="E69" s="9" t="s">
        <v>1148</v>
      </c>
      <c r="F69" s="9" t="s">
        <v>1147</v>
      </c>
    </row>
    <row r="70" spans="1:8" x14ac:dyDescent="0.2">
      <c r="A70" s="5">
        <f>_xlfn.RANK.EQ(B70,$B$70:$B$89)</f>
        <v>1</v>
      </c>
      <c r="B70" s="5">
        <v>4039</v>
      </c>
      <c r="C70" s="10" t="s">
        <v>316</v>
      </c>
      <c r="D70" s="10" t="s">
        <v>359</v>
      </c>
      <c r="E70" s="4"/>
      <c r="F70" s="4"/>
      <c r="G70" s="4"/>
      <c r="H70" s="24"/>
    </row>
    <row r="71" spans="1:8" x14ac:dyDescent="0.2">
      <c r="A71" s="5">
        <f t="shared" ref="A71:A89" si="1">_xlfn.RANK.EQ(B71,$B$70:$B$89)</f>
        <v>2</v>
      </c>
      <c r="B71" s="83">
        <f>E71+F71+G75</f>
        <v>3819</v>
      </c>
      <c r="C71" s="6" t="s">
        <v>1018</v>
      </c>
      <c r="D71" s="11" t="s">
        <v>1146</v>
      </c>
      <c r="E71" s="4">
        <v>3125</v>
      </c>
      <c r="F71" s="4">
        <v>694</v>
      </c>
    </row>
    <row r="72" spans="1:8" x14ac:dyDescent="0.2">
      <c r="A72" s="5">
        <f t="shared" si="1"/>
        <v>3</v>
      </c>
      <c r="B72" s="5">
        <v>3816</v>
      </c>
      <c r="C72" s="10" t="s">
        <v>186</v>
      </c>
      <c r="D72" s="10" t="s">
        <v>355</v>
      </c>
      <c r="E72" s="4"/>
      <c r="F72" s="4"/>
    </row>
    <row r="73" spans="1:8" x14ac:dyDescent="0.2">
      <c r="A73" s="5">
        <f t="shared" si="1"/>
        <v>4</v>
      </c>
      <c r="B73" s="5">
        <v>3654</v>
      </c>
      <c r="C73" s="10" t="s">
        <v>33</v>
      </c>
      <c r="D73" s="10" t="s">
        <v>248</v>
      </c>
    </row>
    <row r="74" spans="1:8" x14ac:dyDescent="0.2">
      <c r="A74" s="5">
        <f t="shared" si="1"/>
        <v>5</v>
      </c>
      <c r="B74" s="5">
        <v>3496</v>
      </c>
      <c r="C74" s="1" t="s">
        <v>175</v>
      </c>
      <c r="D74" s="1" t="s">
        <v>314</v>
      </c>
    </row>
    <row r="75" spans="1:8" x14ac:dyDescent="0.2">
      <c r="A75" s="5">
        <f t="shared" si="1"/>
        <v>6</v>
      </c>
      <c r="B75" s="5">
        <v>3448</v>
      </c>
      <c r="C75" s="1" t="s">
        <v>322</v>
      </c>
      <c r="D75" s="1" t="s">
        <v>484</v>
      </c>
      <c r="E75" s="4"/>
      <c r="F75" s="4"/>
    </row>
    <row r="76" spans="1:8" x14ac:dyDescent="0.2">
      <c r="A76" s="5">
        <f t="shared" si="1"/>
        <v>7</v>
      </c>
      <c r="B76" s="5">
        <v>3355</v>
      </c>
      <c r="C76" s="1" t="s">
        <v>99</v>
      </c>
      <c r="D76" s="1" t="s">
        <v>265</v>
      </c>
    </row>
    <row r="77" spans="1:8" ht="13.9" customHeight="1" x14ac:dyDescent="0.2">
      <c r="A77" s="5">
        <f t="shared" si="1"/>
        <v>8</v>
      </c>
      <c r="B77" s="5">
        <v>3248</v>
      </c>
      <c r="C77" s="1" t="s">
        <v>465</v>
      </c>
      <c r="D77" s="1" t="s">
        <v>546</v>
      </c>
      <c r="E77" s="4"/>
      <c r="F77" s="4"/>
    </row>
    <row r="78" spans="1:8" ht="13.9" customHeight="1" x14ac:dyDescent="0.2">
      <c r="A78" s="5">
        <f t="shared" si="1"/>
        <v>9</v>
      </c>
      <c r="B78" s="5">
        <v>3241</v>
      </c>
      <c r="C78" s="1" t="s">
        <v>456</v>
      </c>
      <c r="D78" s="1" t="s">
        <v>549</v>
      </c>
      <c r="E78" s="4"/>
      <c r="F78" s="4"/>
    </row>
    <row r="79" spans="1:8" ht="13.9" customHeight="1" x14ac:dyDescent="0.2">
      <c r="A79" s="5">
        <f t="shared" si="1"/>
        <v>10</v>
      </c>
      <c r="B79" s="5">
        <v>3159</v>
      </c>
      <c r="C79" s="1" t="s">
        <v>174</v>
      </c>
      <c r="D79" s="1" t="s">
        <v>315</v>
      </c>
    </row>
    <row r="80" spans="1:8" ht="13.9" customHeight="1" x14ac:dyDescent="0.2">
      <c r="A80" s="5">
        <f t="shared" si="1"/>
        <v>11</v>
      </c>
      <c r="B80" s="5">
        <v>2833</v>
      </c>
      <c r="C80" s="1" t="s">
        <v>565</v>
      </c>
      <c r="D80" s="1" t="s">
        <v>1025</v>
      </c>
      <c r="E80" s="4"/>
      <c r="F80" s="4"/>
    </row>
    <row r="81" spans="1:6" ht="13.9" customHeight="1" x14ac:dyDescent="0.2">
      <c r="A81" s="5">
        <f t="shared" si="1"/>
        <v>12</v>
      </c>
      <c r="B81" s="83">
        <f>E81+F81+G86</f>
        <v>2821</v>
      </c>
      <c r="C81" s="6" t="s">
        <v>1014</v>
      </c>
      <c r="D81" s="11" t="s">
        <v>1150</v>
      </c>
      <c r="E81" s="4">
        <v>2023</v>
      </c>
      <c r="F81" s="4">
        <v>798</v>
      </c>
    </row>
    <row r="82" spans="1:6" ht="13.9" customHeight="1" x14ac:dyDescent="0.2">
      <c r="A82" s="5">
        <f t="shared" si="1"/>
        <v>13</v>
      </c>
      <c r="B82" s="5">
        <v>2792</v>
      </c>
      <c r="C82" s="1" t="s">
        <v>377</v>
      </c>
      <c r="D82" s="1" t="s">
        <v>548</v>
      </c>
      <c r="E82" s="4"/>
      <c r="F82" s="4"/>
    </row>
    <row r="83" spans="1:6" ht="13.9" customHeight="1" x14ac:dyDescent="0.2">
      <c r="A83" s="5">
        <f t="shared" si="1"/>
        <v>14</v>
      </c>
      <c r="B83" s="83">
        <f>E83+F83+G88</f>
        <v>2779</v>
      </c>
      <c r="C83" s="6" t="s">
        <v>1159</v>
      </c>
      <c r="D83" s="11" t="s">
        <v>1160</v>
      </c>
      <c r="E83" s="4">
        <v>2109</v>
      </c>
      <c r="F83" s="4">
        <v>670</v>
      </c>
    </row>
    <row r="84" spans="1:6" ht="13.9" customHeight="1" x14ac:dyDescent="0.2">
      <c r="A84" s="5">
        <f t="shared" si="1"/>
        <v>15</v>
      </c>
      <c r="B84" s="83">
        <f>E84+F84+G89</f>
        <v>2765</v>
      </c>
      <c r="C84" s="6" t="s">
        <v>1066</v>
      </c>
      <c r="D84" s="11" t="s">
        <v>1161</v>
      </c>
      <c r="E84" s="4">
        <v>2001</v>
      </c>
      <c r="F84" s="4">
        <v>764</v>
      </c>
    </row>
    <row r="85" spans="1:6" ht="13.9" customHeight="1" x14ac:dyDescent="0.2">
      <c r="A85" s="5">
        <f t="shared" si="1"/>
        <v>16</v>
      </c>
      <c r="B85" s="5">
        <v>2742</v>
      </c>
      <c r="C85" s="10" t="s">
        <v>92</v>
      </c>
      <c r="D85" s="10" t="s">
        <v>266</v>
      </c>
    </row>
    <row r="86" spans="1:6" ht="13.9" customHeight="1" x14ac:dyDescent="0.2">
      <c r="A86" s="5">
        <f t="shared" si="1"/>
        <v>17</v>
      </c>
      <c r="B86" s="5">
        <v>2704</v>
      </c>
      <c r="C86" s="10" t="s">
        <v>202</v>
      </c>
      <c r="D86" s="10" t="s">
        <v>333</v>
      </c>
    </row>
    <row r="87" spans="1:6" ht="13.9" customHeight="1" x14ac:dyDescent="0.2">
      <c r="A87" s="5">
        <f t="shared" si="1"/>
        <v>18</v>
      </c>
      <c r="B87" s="5">
        <v>2654</v>
      </c>
      <c r="C87" s="10" t="s">
        <v>40</v>
      </c>
      <c r="D87" s="10" t="s">
        <v>267</v>
      </c>
    </row>
    <row r="88" spans="1:6" ht="13.9" customHeight="1" x14ac:dyDescent="0.2">
      <c r="A88" s="5">
        <f t="shared" si="1"/>
        <v>19</v>
      </c>
      <c r="B88" s="5">
        <v>2605</v>
      </c>
      <c r="C88" s="12" t="s">
        <v>41</v>
      </c>
      <c r="D88" s="10" t="s">
        <v>268</v>
      </c>
    </row>
    <row r="89" spans="1:6" ht="13.9" customHeight="1" x14ac:dyDescent="0.2">
      <c r="A89" s="5">
        <f t="shared" si="1"/>
        <v>20</v>
      </c>
      <c r="B89" s="5">
        <v>2563</v>
      </c>
      <c r="C89" s="10" t="s">
        <v>44</v>
      </c>
      <c r="D89" s="10" t="s">
        <v>269</v>
      </c>
    </row>
    <row r="90" spans="1:6" ht="13.9" customHeight="1" x14ac:dyDescent="0.2">
      <c r="A90" s="5"/>
      <c r="B90" s="5">
        <v>2558</v>
      </c>
      <c r="C90" s="10" t="s">
        <v>47</v>
      </c>
      <c r="D90" s="10" t="s">
        <v>270</v>
      </c>
    </row>
    <row r="91" spans="1:6" ht="13.9" customHeight="1" x14ac:dyDescent="0.2">
      <c r="A91" s="5"/>
      <c r="B91" s="5">
        <v>2550</v>
      </c>
      <c r="C91" s="1" t="s">
        <v>455</v>
      </c>
      <c r="D91" s="1" t="s">
        <v>485</v>
      </c>
      <c r="E91" s="4"/>
      <c r="F91" s="4"/>
    </row>
    <row r="92" spans="1:6" ht="13.9" customHeight="1" x14ac:dyDescent="0.2">
      <c r="A92" s="5"/>
      <c r="B92" s="5">
        <v>2522</v>
      </c>
      <c r="C92" s="1" t="s">
        <v>318</v>
      </c>
      <c r="D92" s="1" t="s">
        <v>319</v>
      </c>
    </row>
    <row r="93" spans="1:6" ht="13.9" customHeight="1" x14ac:dyDescent="0.2">
      <c r="A93" s="5"/>
      <c r="B93" s="5">
        <v>2457</v>
      </c>
      <c r="C93" s="10" t="s">
        <v>184</v>
      </c>
      <c r="D93" s="10" t="s">
        <v>271</v>
      </c>
    </row>
    <row r="94" spans="1:6" ht="13.9" customHeight="1" x14ac:dyDescent="0.2">
      <c r="A94" s="5"/>
    </row>
    <row r="95" spans="1:6" ht="12.75" customHeight="1" x14ac:dyDescent="0.2">
      <c r="B95" s="6" t="s">
        <v>100</v>
      </c>
    </row>
    <row r="96" spans="1:6" ht="12.75" customHeight="1" x14ac:dyDescent="0.2"/>
    <row r="97" spans="1:10" ht="12.75" customHeight="1" x14ac:dyDescent="0.2">
      <c r="B97" s="8" t="s">
        <v>136</v>
      </c>
      <c r="D97" s="6" t="s">
        <v>336</v>
      </c>
      <c r="E97" s="9" t="s">
        <v>237</v>
      </c>
      <c r="F97" s="9" t="s">
        <v>236</v>
      </c>
      <c r="G97" s="9"/>
      <c r="H97" s="9"/>
      <c r="I97" s="9"/>
      <c r="J97" s="9"/>
    </row>
    <row r="98" spans="1:10" s="13" customFormat="1" ht="13.9" customHeight="1" x14ac:dyDescent="0.2">
      <c r="A98" s="5">
        <f>_xlfn.RANK.EQ(B98,$B$98:$B$118)</f>
        <v>1</v>
      </c>
      <c r="B98" s="26">
        <f t="shared" ref="B98" si="2">E98/F98</f>
        <v>10.545691906005223</v>
      </c>
      <c r="C98" s="10" t="s">
        <v>316</v>
      </c>
      <c r="D98" s="10" t="s">
        <v>359</v>
      </c>
      <c r="E98" s="10">
        <v>4039</v>
      </c>
      <c r="F98" s="7">
        <v>383</v>
      </c>
      <c r="G98" s="10"/>
      <c r="H98" s="17"/>
      <c r="I98" s="10"/>
      <c r="J98" s="17"/>
    </row>
    <row r="99" spans="1:10" s="13" customFormat="1" ht="13.9" customHeight="1" x14ac:dyDescent="0.2">
      <c r="A99" s="5">
        <f t="shared" ref="A99:A117" si="3">_xlfn.RANK.EQ(B99,$B$98:$B$118)</f>
        <v>2</v>
      </c>
      <c r="B99" s="26">
        <f t="shared" ref="B99:B119" si="4">E99/F99</f>
        <v>10.351274787535411</v>
      </c>
      <c r="C99" s="10" t="s">
        <v>33</v>
      </c>
      <c r="D99" s="10" t="s">
        <v>248</v>
      </c>
      <c r="E99" s="17">
        <v>3654</v>
      </c>
      <c r="F99" s="17">
        <v>353</v>
      </c>
      <c r="G99" s="25"/>
    </row>
    <row r="100" spans="1:10" s="13" customFormat="1" ht="13.9" customHeight="1" x14ac:dyDescent="0.2">
      <c r="A100" s="5">
        <f t="shared" si="3"/>
        <v>3</v>
      </c>
      <c r="B100" s="26">
        <f t="shared" si="4"/>
        <v>10.241525423728813</v>
      </c>
      <c r="C100" s="10" t="s">
        <v>37</v>
      </c>
      <c r="D100" s="10" t="s">
        <v>272</v>
      </c>
      <c r="E100" s="17">
        <v>2417</v>
      </c>
      <c r="F100" s="17">
        <v>236</v>
      </c>
      <c r="G100" s="25"/>
    </row>
    <row r="101" spans="1:10" s="13" customFormat="1" ht="13.9" customHeight="1" x14ac:dyDescent="0.2">
      <c r="A101" s="5">
        <f t="shared" si="3"/>
        <v>4</v>
      </c>
      <c r="B101" s="87">
        <f t="shared" si="4"/>
        <v>10.156914893617021</v>
      </c>
      <c r="C101" s="6" t="s">
        <v>1018</v>
      </c>
      <c r="D101" s="11" t="s">
        <v>1146</v>
      </c>
      <c r="E101" s="27">
        <v>3819</v>
      </c>
      <c r="F101" s="27">
        <v>376</v>
      </c>
      <c r="G101" s="25"/>
    </row>
    <row r="102" spans="1:10" s="13" customFormat="1" ht="13.9" customHeight="1" x14ac:dyDescent="0.2">
      <c r="A102" s="5">
        <f t="shared" si="3"/>
        <v>5</v>
      </c>
      <c r="B102" s="26">
        <f t="shared" si="4"/>
        <v>10.151658767772512</v>
      </c>
      <c r="C102" s="10" t="s">
        <v>34</v>
      </c>
      <c r="D102" s="10" t="s">
        <v>274</v>
      </c>
      <c r="E102" s="17">
        <v>2142</v>
      </c>
      <c r="F102" s="17">
        <v>211</v>
      </c>
      <c r="G102" s="25"/>
    </row>
    <row r="103" spans="1:10" ht="13.9" customHeight="1" x14ac:dyDescent="0.2">
      <c r="A103" s="5">
        <f t="shared" si="3"/>
        <v>6</v>
      </c>
      <c r="B103" s="26">
        <f t="shared" si="4"/>
        <v>9.7071823204419889</v>
      </c>
      <c r="C103" s="10" t="s">
        <v>155</v>
      </c>
      <c r="D103" s="10" t="s">
        <v>277</v>
      </c>
      <c r="E103" s="17">
        <v>1757</v>
      </c>
      <c r="F103" s="17">
        <v>181</v>
      </c>
      <c r="G103" s="25"/>
    </row>
    <row r="104" spans="1:10" ht="13.9" customHeight="1" x14ac:dyDescent="0.2">
      <c r="A104" s="5">
        <f t="shared" si="3"/>
        <v>7</v>
      </c>
      <c r="B104" s="26">
        <f t="shared" si="4"/>
        <v>9.5962441314553999</v>
      </c>
      <c r="C104" s="10" t="s">
        <v>160</v>
      </c>
      <c r="D104" s="10" t="s">
        <v>275</v>
      </c>
      <c r="E104" s="17">
        <v>2044</v>
      </c>
      <c r="F104" s="17">
        <v>213</v>
      </c>
      <c r="G104" s="10"/>
      <c r="H104" s="10"/>
      <c r="I104" s="10"/>
      <c r="J104" s="10"/>
    </row>
    <row r="105" spans="1:10" ht="13.9" customHeight="1" x14ac:dyDescent="0.2">
      <c r="A105" s="5">
        <f t="shared" si="3"/>
        <v>8</v>
      </c>
      <c r="B105" s="26">
        <f t="shared" si="4"/>
        <v>9.5399999999999991</v>
      </c>
      <c r="C105" s="10" t="s">
        <v>186</v>
      </c>
      <c r="D105" s="10" t="s">
        <v>355</v>
      </c>
      <c r="E105" s="10">
        <v>3816</v>
      </c>
      <c r="F105" s="7">
        <v>400</v>
      </c>
      <c r="G105" s="25"/>
    </row>
    <row r="106" spans="1:10" ht="13.9" customHeight="1" x14ac:dyDescent="0.2">
      <c r="A106" s="5">
        <f t="shared" si="3"/>
        <v>9</v>
      </c>
      <c r="B106" s="26">
        <f t="shared" si="4"/>
        <v>9.4153846153846157</v>
      </c>
      <c r="C106" s="10" t="s">
        <v>556</v>
      </c>
      <c r="D106" s="10" t="s">
        <v>567</v>
      </c>
      <c r="E106" s="10">
        <v>2448</v>
      </c>
      <c r="F106" s="7">
        <v>260</v>
      </c>
      <c r="G106" s="25"/>
    </row>
    <row r="107" spans="1:10" ht="13.9" customHeight="1" x14ac:dyDescent="0.2">
      <c r="A107" s="5">
        <f t="shared" si="3"/>
        <v>10</v>
      </c>
      <c r="B107" s="26">
        <f t="shared" si="4"/>
        <v>9.366459627329192</v>
      </c>
      <c r="C107" s="10" t="s">
        <v>141</v>
      </c>
      <c r="D107" s="10" t="s">
        <v>344</v>
      </c>
      <c r="E107" s="17">
        <v>1508</v>
      </c>
      <c r="F107" s="17">
        <v>161</v>
      </c>
      <c r="G107" s="25"/>
    </row>
    <row r="108" spans="1:10" ht="13.9" customHeight="1" x14ac:dyDescent="0.2">
      <c r="A108" s="5">
        <f t="shared" si="3"/>
        <v>11</v>
      </c>
      <c r="B108" s="26">
        <f t="shared" si="4"/>
        <v>9.3613445378151265</v>
      </c>
      <c r="C108" s="10" t="s">
        <v>320</v>
      </c>
      <c r="D108" s="1" t="s">
        <v>321</v>
      </c>
      <c r="E108" s="10">
        <v>2228</v>
      </c>
      <c r="F108" s="10">
        <v>238</v>
      </c>
      <c r="G108" s="25"/>
    </row>
    <row r="109" spans="1:10" ht="13.9" customHeight="1" x14ac:dyDescent="0.2">
      <c r="A109" s="5">
        <f t="shared" si="3"/>
        <v>12</v>
      </c>
      <c r="B109" s="26">
        <f t="shared" si="4"/>
        <v>9.3396226415094343</v>
      </c>
      <c r="C109" s="10" t="s">
        <v>38</v>
      </c>
      <c r="D109" s="10" t="s">
        <v>279</v>
      </c>
      <c r="E109" s="17">
        <v>1485</v>
      </c>
      <c r="F109" s="17">
        <v>159</v>
      </c>
      <c r="G109" s="25"/>
    </row>
    <row r="110" spans="1:10" ht="13.9" customHeight="1" x14ac:dyDescent="0.2">
      <c r="A110" s="5">
        <f t="shared" si="3"/>
        <v>13</v>
      </c>
      <c r="B110" s="87">
        <f t="shared" si="4"/>
        <v>9.2785234899328852</v>
      </c>
      <c r="C110" s="6" t="s">
        <v>1066</v>
      </c>
      <c r="D110" s="11" t="s">
        <v>1161</v>
      </c>
      <c r="E110" s="27">
        <v>2765</v>
      </c>
      <c r="F110" s="27">
        <v>298</v>
      </c>
      <c r="G110" s="25"/>
    </row>
    <row r="111" spans="1:10" ht="13.9" customHeight="1" x14ac:dyDescent="0.2">
      <c r="A111" s="5">
        <f t="shared" si="3"/>
        <v>14</v>
      </c>
      <c r="B111" s="26">
        <f t="shared" si="4"/>
        <v>9.263513513513514</v>
      </c>
      <c r="C111" s="10" t="s">
        <v>92</v>
      </c>
      <c r="D111" s="10" t="s">
        <v>266</v>
      </c>
      <c r="E111" s="17">
        <v>2742</v>
      </c>
      <c r="F111" s="17">
        <v>296</v>
      </c>
      <c r="G111" s="25"/>
    </row>
    <row r="112" spans="1:10" ht="13.9" customHeight="1" x14ac:dyDescent="0.2">
      <c r="A112" s="5">
        <f t="shared" si="3"/>
        <v>15</v>
      </c>
      <c r="B112" s="26">
        <f t="shared" si="4"/>
        <v>9.2619047619047628</v>
      </c>
      <c r="C112" s="10" t="s">
        <v>154</v>
      </c>
      <c r="D112" s="10" t="s">
        <v>276</v>
      </c>
      <c r="E112" s="17">
        <v>1945</v>
      </c>
      <c r="F112" s="17">
        <v>210</v>
      </c>
      <c r="G112" s="25"/>
    </row>
    <row r="113" spans="1:7" ht="13.9" customHeight="1" x14ac:dyDescent="0.2">
      <c r="A113" s="5">
        <f t="shared" si="3"/>
        <v>16</v>
      </c>
      <c r="B113" s="26">
        <f t="shared" si="4"/>
        <v>9.2289156626506017</v>
      </c>
      <c r="C113" s="10" t="s">
        <v>551</v>
      </c>
      <c r="D113" s="67" t="s">
        <v>569</v>
      </c>
      <c r="E113" s="17">
        <v>2298</v>
      </c>
      <c r="F113" s="17">
        <v>249</v>
      </c>
      <c r="G113" s="25"/>
    </row>
    <row r="114" spans="1:7" ht="13.9" customHeight="1" x14ac:dyDescent="0.2">
      <c r="A114" s="5">
        <f t="shared" si="3"/>
        <v>17</v>
      </c>
      <c r="B114" s="87">
        <f t="shared" si="4"/>
        <v>9.1294498381877016</v>
      </c>
      <c r="C114" s="6" t="s">
        <v>1014</v>
      </c>
      <c r="D114" s="11" t="s">
        <v>1150</v>
      </c>
      <c r="E114" s="27">
        <v>2821</v>
      </c>
      <c r="F114" s="27">
        <v>309</v>
      </c>
      <c r="G114" s="25"/>
    </row>
    <row r="115" spans="1:7" ht="13.9" customHeight="1" x14ac:dyDescent="0.2">
      <c r="A115" s="5">
        <f t="shared" si="3"/>
        <v>18</v>
      </c>
      <c r="B115" s="26">
        <f t="shared" si="4"/>
        <v>9.0921409214092144</v>
      </c>
      <c r="C115" s="10" t="s">
        <v>99</v>
      </c>
      <c r="D115" s="10" t="s">
        <v>265</v>
      </c>
      <c r="E115" s="17">
        <v>3355</v>
      </c>
      <c r="F115" s="17">
        <v>369</v>
      </c>
      <c r="G115" s="25"/>
    </row>
    <row r="116" spans="1:7" ht="13.9" customHeight="1" x14ac:dyDescent="0.2">
      <c r="A116" s="5">
        <f t="shared" si="3"/>
        <v>19</v>
      </c>
      <c r="B116" s="26">
        <f t="shared" si="4"/>
        <v>9.072625698324023</v>
      </c>
      <c r="C116" s="10" t="s">
        <v>465</v>
      </c>
      <c r="D116" s="10" t="s">
        <v>546</v>
      </c>
      <c r="E116" s="17">
        <v>3248</v>
      </c>
      <c r="F116" s="17">
        <v>358</v>
      </c>
      <c r="G116" s="25"/>
    </row>
    <row r="117" spans="1:7" ht="13.9" customHeight="1" x14ac:dyDescent="0.2">
      <c r="A117" s="5">
        <f t="shared" si="3"/>
        <v>20</v>
      </c>
      <c r="B117" s="26">
        <f t="shared" si="4"/>
        <v>9.0274725274725274</v>
      </c>
      <c r="C117" s="10" t="s">
        <v>101</v>
      </c>
      <c r="D117" s="10" t="s">
        <v>278</v>
      </c>
      <c r="E117" s="17">
        <v>1643</v>
      </c>
      <c r="F117" s="17">
        <v>182</v>
      </c>
      <c r="G117" s="25"/>
    </row>
    <row r="118" spans="1:7" ht="13.9" customHeight="1" x14ac:dyDescent="0.2">
      <c r="A118" s="5"/>
      <c r="B118" s="26">
        <f t="shared" si="4"/>
        <v>9</v>
      </c>
      <c r="C118" s="1" t="s">
        <v>174</v>
      </c>
      <c r="D118" s="1" t="s">
        <v>315</v>
      </c>
      <c r="E118" s="17">
        <v>3159</v>
      </c>
      <c r="F118" s="17">
        <v>351</v>
      </c>
      <c r="G118" s="25"/>
    </row>
    <row r="119" spans="1:7" ht="13.9" customHeight="1" x14ac:dyDescent="0.2">
      <c r="A119" s="5"/>
      <c r="B119" s="26">
        <f t="shared" si="4"/>
        <v>9</v>
      </c>
      <c r="C119" s="10" t="s">
        <v>39</v>
      </c>
      <c r="D119" s="10" t="s">
        <v>280</v>
      </c>
      <c r="E119" s="17">
        <v>1602</v>
      </c>
      <c r="F119" s="17">
        <v>178</v>
      </c>
      <c r="G119" s="25"/>
    </row>
    <row r="120" spans="1:7" x14ac:dyDescent="0.2">
      <c r="B120" s="3"/>
      <c r="C120" s="11"/>
      <c r="D120" s="11"/>
    </row>
    <row r="121" spans="1:7" x14ac:dyDescent="0.2">
      <c r="B121" s="8" t="s">
        <v>126</v>
      </c>
      <c r="D121" s="6" t="s">
        <v>336</v>
      </c>
      <c r="E121" s="9" t="s">
        <v>1148</v>
      </c>
      <c r="F121" s="9" t="s">
        <v>1147</v>
      </c>
    </row>
    <row r="122" spans="1:7" x14ac:dyDescent="0.2">
      <c r="A122" s="5">
        <f>_xlfn.RANK.EQ(B122,$B$122:$B$154)</f>
        <v>1</v>
      </c>
      <c r="B122" s="5">
        <v>153</v>
      </c>
      <c r="C122" s="39" t="s">
        <v>458</v>
      </c>
      <c r="D122" s="1" t="s">
        <v>541</v>
      </c>
      <c r="E122" s="4"/>
      <c r="F122" s="4"/>
    </row>
    <row r="123" spans="1:7" x14ac:dyDescent="0.2">
      <c r="A123" s="5">
        <f t="shared" ref="A123:A148" si="5">_xlfn.RANK.EQ(B123,$B$122:$B$154)</f>
        <v>2</v>
      </c>
      <c r="B123" s="5">
        <v>144</v>
      </c>
      <c r="C123" s="10" t="s">
        <v>15</v>
      </c>
      <c r="D123" s="10" t="s">
        <v>245</v>
      </c>
    </row>
    <row r="124" spans="1:7" x14ac:dyDescent="0.2">
      <c r="A124" s="5">
        <f t="shared" si="5"/>
        <v>3</v>
      </c>
      <c r="B124" s="5">
        <v>141</v>
      </c>
      <c r="C124" s="10" t="s">
        <v>13</v>
      </c>
      <c r="D124" s="10" t="s">
        <v>246</v>
      </c>
    </row>
    <row r="125" spans="1:7" x14ac:dyDescent="0.2">
      <c r="A125" s="5">
        <f t="shared" si="5"/>
        <v>4</v>
      </c>
      <c r="B125" s="85">
        <f>E125+F125</f>
        <v>139</v>
      </c>
      <c r="C125" s="6" t="s">
        <v>1014</v>
      </c>
      <c r="D125" s="11" t="s">
        <v>1150</v>
      </c>
      <c r="E125" s="4">
        <v>95</v>
      </c>
      <c r="F125" s="4">
        <v>44</v>
      </c>
    </row>
    <row r="126" spans="1:7" x14ac:dyDescent="0.2">
      <c r="A126" s="5">
        <f t="shared" si="5"/>
        <v>5</v>
      </c>
      <c r="B126" s="5">
        <v>129</v>
      </c>
      <c r="C126" s="10" t="s">
        <v>46</v>
      </c>
      <c r="D126" s="10" t="s">
        <v>273</v>
      </c>
    </row>
    <row r="127" spans="1:7" ht="13.5" customHeight="1" x14ac:dyDescent="0.2">
      <c r="A127" s="5">
        <f t="shared" si="5"/>
        <v>6</v>
      </c>
      <c r="B127" s="5">
        <v>127</v>
      </c>
      <c r="C127" s="10" t="s">
        <v>186</v>
      </c>
      <c r="D127" s="10" t="s">
        <v>355</v>
      </c>
      <c r="E127" s="4"/>
      <c r="F127" s="4"/>
    </row>
    <row r="128" spans="1:7" x14ac:dyDescent="0.2">
      <c r="A128" s="5">
        <f t="shared" si="5"/>
        <v>7</v>
      </c>
      <c r="B128" s="5">
        <v>123</v>
      </c>
      <c r="C128" s="39" t="s">
        <v>308</v>
      </c>
      <c r="D128" s="1" t="s">
        <v>337</v>
      </c>
    </row>
    <row r="129" spans="1:6" x14ac:dyDescent="0.2">
      <c r="A129" s="5">
        <f t="shared" si="5"/>
        <v>7</v>
      </c>
      <c r="B129" s="5">
        <v>123</v>
      </c>
      <c r="C129" s="39" t="s">
        <v>496</v>
      </c>
      <c r="D129" s="1" t="s">
        <v>543</v>
      </c>
      <c r="E129" s="4"/>
      <c r="F129" s="4"/>
    </row>
    <row r="130" spans="1:6" x14ac:dyDescent="0.2">
      <c r="A130" s="5">
        <f t="shared" si="5"/>
        <v>9</v>
      </c>
      <c r="B130" s="5">
        <v>122</v>
      </c>
      <c r="C130" s="10" t="s">
        <v>116</v>
      </c>
      <c r="D130" s="10" t="s">
        <v>249</v>
      </c>
    </row>
    <row r="131" spans="1:6" x14ac:dyDescent="0.2">
      <c r="A131" s="5">
        <f t="shared" si="5"/>
        <v>9</v>
      </c>
      <c r="B131" s="5">
        <v>122</v>
      </c>
      <c r="C131" s="10" t="s">
        <v>455</v>
      </c>
      <c r="D131" s="10" t="s">
        <v>485</v>
      </c>
      <c r="E131" s="4"/>
      <c r="F131" s="4"/>
    </row>
    <row r="132" spans="1:6" x14ac:dyDescent="0.2">
      <c r="A132" s="5">
        <f t="shared" si="5"/>
        <v>11</v>
      </c>
      <c r="B132" s="5">
        <v>120</v>
      </c>
      <c r="C132" s="1" t="s">
        <v>536</v>
      </c>
      <c r="D132" s="1" t="s">
        <v>998</v>
      </c>
      <c r="E132" s="4"/>
      <c r="F132" s="4"/>
    </row>
    <row r="133" spans="1:6" x14ac:dyDescent="0.2">
      <c r="A133" s="5">
        <f t="shared" si="5"/>
        <v>12</v>
      </c>
      <c r="B133" s="85">
        <f>E133+F133</f>
        <v>118</v>
      </c>
      <c r="C133" s="11" t="s">
        <v>844</v>
      </c>
      <c r="D133" s="11" t="s">
        <v>1099</v>
      </c>
      <c r="E133" s="4">
        <v>118</v>
      </c>
      <c r="F133" s="4"/>
    </row>
    <row r="134" spans="1:6" x14ac:dyDescent="0.2">
      <c r="A134" s="5">
        <f t="shared" si="5"/>
        <v>13</v>
      </c>
      <c r="B134" s="5">
        <v>117</v>
      </c>
      <c r="C134" s="10" t="s">
        <v>29</v>
      </c>
      <c r="D134" s="10" t="s">
        <v>255</v>
      </c>
    </row>
    <row r="135" spans="1:6" x14ac:dyDescent="0.2">
      <c r="A135" s="5">
        <f t="shared" si="5"/>
        <v>14</v>
      </c>
      <c r="B135" s="5">
        <v>116</v>
      </c>
      <c r="C135" s="10" t="s">
        <v>16</v>
      </c>
      <c r="D135" s="10" t="s">
        <v>254</v>
      </c>
    </row>
    <row r="136" spans="1:6" x14ac:dyDescent="0.2">
      <c r="A136" s="5">
        <f t="shared" si="5"/>
        <v>15</v>
      </c>
      <c r="B136" s="85">
        <f>E136+F136</f>
        <v>113</v>
      </c>
      <c r="C136" s="6" t="s">
        <v>842</v>
      </c>
      <c r="D136" s="11" t="s">
        <v>1088</v>
      </c>
      <c r="E136" s="4">
        <v>113</v>
      </c>
      <c r="F136" s="4"/>
    </row>
    <row r="137" spans="1:6" x14ac:dyDescent="0.2">
      <c r="A137" s="5">
        <f t="shared" si="5"/>
        <v>15</v>
      </c>
      <c r="B137" s="85">
        <f>E137+F137</f>
        <v>113</v>
      </c>
      <c r="C137" s="6" t="s">
        <v>1162</v>
      </c>
      <c r="D137" s="11" t="s">
        <v>1163</v>
      </c>
      <c r="E137" s="4">
        <v>84</v>
      </c>
      <c r="F137" s="4">
        <v>29</v>
      </c>
    </row>
    <row r="138" spans="1:6" x14ac:dyDescent="0.2">
      <c r="A138" s="5">
        <f t="shared" si="5"/>
        <v>17</v>
      </c>
      <c r="B138" s="85">
        <f>E138+F138</f>
        <v>110</v>
      </c>
      <c r="C138" s="6" t="s">
        <v>1063</v>
      </c>
      <c r="D138" s="11" t="s">
        <v>1089</v>
      </c>
      <c r="E138" s="4">
        <v>110</v>
      </c>
      <c r="F138" s="4"/>
    </row>
    <row r="139" spans="1:6" s="13" customFormat="1" x14ac:dyDescent="0.2">
      <c r="A139" s="5">
        <f t="shared" si="5"/>
        <v>18</v>
      </c>
      <c r="B139" s="5">
        <v>109</v>
      </c>
      <c r="C139" s="1" t="s">
        <v>193</v>
      </c>
      <c r="D139" s="1" t="s">
        <v>303</v>
      </c>
      <c r="E139" s="1"/>
      <c r="F139" s="1"/>
    </row>
    <row r="140" spans="1:6" x14ac:dyDescent="0.2">
      <c r="A140" s="5">
        <f t="shared" si="5"/>
        <v>19</v>
      </c>
      <c r="B140" s="5">
        <v>108</v>
      </c>
      <c r="C140" s="1" t="s">
        <v>323</v>
      </c>
      <c r="D140" s="1" t="s">
        <v>490</v>
      </c>
      <c r="E140" s="4"/>
      <c r="F140" s="4"/>
    </row>
    <row r="141" spans="1:6" x14ac:dyDescent="0.2">
      <c r="A141" s="5">
        <f t="shared" si="5"/>
        <v>20</v>
      </c>
      <c r="B141" s="5">
        <v>107</v>
      </c>
      <c r="C141" s="1" t="s">
        <v>511</v>
      </c>
      <c r="D141" s="1" t="s">
        <v>568</v>
      </c>
      <c r="E141" s="4"/>
      <c r="F141" s="4"/>
    </row>
    <row r="142" spans="1:6" x14ac:dyDescent="0.2">
      <c r="A142" s="5">
        <f t="shared" si="5"/>
        <v>20</v>
      </c>
      <c r="B142" s="5">
        <v>107</v>
      </c>
      <c r="C142" s="1" t="s">
        <v>486</v>
      </c>
      <c r="D142" s="1" t="s">
        <v>1024</v>
      </c>
      <c r="E142" s="4"/>
      <c r="F142" s="4"/>
    </row>
    <row r="143" spans="1:6" x14ac:dyDescent="0.2">
      <c r="A143" s="5">
        <f t="shared" si="5"/>
        <v>22</v>
      </c>
      <c r="B143" s="5">
        <v>105</v>
      </c>
      <c r="C143" s="10" t="s">
        <v>4</v>
      </c>
      <c r="D143" s="10" t="s">
        <v>252</v>
      </c>
    </row>
    <row r="144" spans="1:6" x14ac:dyDescent="0.2">
      <c r="A144" s="5">
        <f t="shared" si="5"/>
        <v>22</v>
      </c>
      <c r="B144" s="5">
        <v>105</v>
      </c>
      <c r="C144" s="1" t="s">
        <v>174</v>
      </c>
      <c r="D144" s="1" t="s">
        <v>315</v>
      </c>
    </row>
    <row r="145" spans="1:10" x14ac:dyDescent="0.2">
      <c r="A145" s="5">
        <f t="shared" si="5"/>
        <v>22</v>
      </c>
      <c r="B145" s="85">
        <f>E145+F145</f>
        <v>105</v>
      </c>
      <c r="C145" s="6" t="s">
        <v>985</v>
      </c>
      <c r="D145" s="11" t="s">
        <v>1090</v>
      </c>
      <c r="E145" s="4">
        <v>105</v>
      </c>
      <c r="F145" s="4"/>
    </row>
    <row r="146" spans="1:10" x14ac:dyDescent="0.2">
      <c r="A146" s="5">
        <f t="shared" si="5"/>
        <v>25</v>
      </c>
      <c r="B146" s="5">
        <v>103</v>
      </c>
      <c r="C146" s="10" t="s">
        <v>195</v>
      </c>
      <c r="D146" s="10" t="s">
        <v>473</v>
      </c>
      <c r="E146" s="4"/>
      <c r="F146" s="4"/>
    </row>
    <row r="147" spans="1:10" x14ac:dyDescent="0.2">
      <c r="A147" s="5">
        <f t="shared" si="5"/>
        <v>25</v>
      </c>
      <c r="B147" s="5">
        <v>103</v>
      </c>
      <c r="C147" s="10" t="s">
        <v>354</v>
      </c>
      <c r="D147" s="10" t="s">
        <v>513</v>
      </c>
      <c r="E147" s="4"/>
      <c r="F147" s="4"/>
    </row>
    <row r="148" spans="1:10" x14ac:dyDescent="0.2">
      <c r="A148" s="5">
        <f t="shared" si="5"/>
        <v>25</v>
      </c>
      <c r="B148" s="5">
        <v>103</v>
      </c>
      <c r="C148" s="10" t="s">
        <v>575</v>
      </c>
      <c r="D148" s="10" t="s">
        <v>1054</v>
      </c>
      <c r="E148" s="4"/>
      <c r="F148" s="4"/>
    </row>
    <row r="149" spans="1:10" x14ac:dyDescent="0.2">
      <c r="A149" s="5"/>
      <c r="B149" s="5">
        <v>102</v>
      </c>
      <c r="C149" s="10" t="s">
        <v>50</v>
      </c>
      <c r="D149" s="10" t="s">
        <v>256</v>
      </c>
    </row>
    <row r="150" spans="1:10" x14ac:dyDescent="0.2">
      <c r="A150" s="5"/>
      <c r="B150" s="85">
        <f>E150+F150</f>
        <v>101</v>
      </c>
      <c r="C150" s="6" t="s">
        <v>1018</v>
      </c>
      <c r="D150" s="11" t="s">
        <v>1146</v>
      </c>
      <c r="E150" s="4">
        <v>81</v>
      </c>
      <c r="F150" s="4">
        <v>20</v>
      </c>
    </row>
    <row r="151" spans="1:10" x14ac:dyDescent="0.2">
      <c r="A151" s="5"/>
      <c r="B151" s="5">
        <v>99</v>
      </c>
      <c r="C151" s="1" t="s">
        <v>1013</v>
      </c>
      <c r="D151" s="1" t="s">
        <v>1020</v>
      </c>
      <c r="E151" s="4"/>
      <c r="F151" s="4"/>
    </row>
    <row r="152" spans="1:10" x14ac:dyDescent="0.2">
      <c r="A152" s="5"/>
      <c r="B152" s="5">
        <v>98</v>
      </c>
      <c r="C152" s="10" t="s">
        <v>475</v>
      </c>
      <c r="D152" s="10" t="s">
        <v>514</v>
      </c>
      <c r="E152" s="4"/>
      <c r="F152" s="4"/>
    </row>
    <row r="153" spans="1:10" x14ac:dyDescent="0.2">
      <c r="A153" s="5"/>
      <c r="B153" s="5">
        <v>97</v>
      </c>
      <c r="C153" s="10" t="s">
        <v>462</v>
      </c>
      <c r="D153" s="10" t="s">
        <v>482</v>
      </c>
      <c r="E153" s="4"/>
      <c r="F153" s="4"/>
    </row>
    <row r="154" spans="1:10" x14ac:dyDescent="0.2">
      <c r="A154" s="5"/>
      <c r="B154" s="5">
        <v>97</v>
      </c>
      <c r="C154" s="1" t="s">
        <v>574</v>
      </c>
      <c r="D154" s="1" t="s">
        <v>1008</v>
      </c>
      <c r="E154" s="4"/>
      <c r="F154" s="4"/>
    </row>
    <row r="155" spans="1:10" x14ac:dyDescent="0.2">
      <c r="A155" s="5"/>
      <c r="B155" s="85">
        <f>E155+F155</f>
        <v>97</v>
      </c>
      <c r="C155" s="6" t="s">
        <v>1057</v>
      </c>
      <c r="D155" s="90" t="s">
        <v>1100</v>
      </c>
      <c r="E155" s="4">
        <v>97</v>
      </c>
      <c r="F155" s="4"/>
    </row>
    <row r="156" spans="1:10" x14ac:dyDescent="0.2">
      <c r="A156" s="5"/>
      <c r="B156" s="85">
        <f>E156+F156</f>
        <v>97</v>
      </c>
      <c r="C156" s="6" t="s">
        <v>1101</v>
      </c>
      <c r="D156" s="11" t="s">
        <v>1151</v>
      </c>
      <c r="E156" s="4">
        <v>82</v>
      </c>
      <c r="F156" s="4">
        <v>15</v>
      </c>
    </row>
    <row r="157" spans="1:10" x14ac:dyDescent="0.2">
      <c r="A157" s="5"/>
    </row>
    <row r="159" spans="1:10" x14ac:dyDescent="0.2">
      <c r="B159" s="8" t="s">
        <v>118</v>
      </c>
      <c r="D159" s="6" t="s">
        <v>336</v>
      </c>
      <c r="E159" s="9" t="s">
        <v>238</v>
      </c>
      <c r="F159" s="9" t="s">
        <v>236</v>
      </c>
      <c r="G159" s="9"/>
      <c r="H159" s="9"/>
      <c r="I159" s="9"/>
      <c r="J159" s="9"/>
    </row>
    <row r="160" spans="1:10" s="6" customFormat="1" ht="13.9" customHeight="1" x14ac:dyDescent="0.2">
      <c r="A160" s="5">
        <f>_xlfn.RANK.EQ(B160,$B$160:$B$179)</f>
        <v>1</v>
      </c>
      <c r="B160" s="94">
        <f t="shared" ref="B160:B180" si="6">E160/F160</f>
        <v>0.5629139072847682</v>
      </c>
      <c r="C160" s="11" t="s">
        <v>1107</v>
      </c>
      <c r="D160" s="11" t="s">
        <v>1174</v>
      </c>
      <c r="E160" s="27">
        <v>85</v>
      </c>
      <c r="F160" s="27">
        <v>151</v>
      </c>
      <c r="G160" s="25"/>
    </row>
    <row r="161" spans="1:10" ht="13.9" customHeight="1" x14ac:dyDescent="0.2">
      <c r="A161" s="5">
        <f t="shared" ref="A161:A179" si="7">_xlfn.RANK.EQ(B161,$B$160:$B$179)</f>
        <v>2</v>
      </c>
      <c r="B161" s="47">
        <f t="shared" si="6"/>
        <v>0.5625</v>
      </c>
      <c r="C161" s="10" t="s">
        <v>458</v>
      </c>
      <c r="D161" s="10" t="s">
        <v>541</v>
      </c>
      <c r="E161" s="17">
        <v>153</v>
      </c>
      <c r="F161" s="17">
        <v>272</v>
      </c>
      <c r="G161" s="25"/>
    </row>
    <row r="162" spans="1:10" ht="13.9" customHeight="1" x14ac:dyDescent="0.2">
      <c r="A162" s="5">
        <f t="shared" si="7"/>
        <v>3</v>
      </c>
      <c r="B162" s="26">
        <f t="shared" si="6"/>
        <v>0.54961832061068705</v>
      </c>
      <c r="C162" s="10" t="s">
        <v>15</v>
      </c>
      <c r="D162" s="10" t="s">
        <v>245</v>
      </c>
      <c r="E162" s="10">
        <v>144</v>
      </c>
      <c r="F162" s="10">
        <v>262</v>
      </c>
      <c r="G162" s="25"/>
    </row>
    <row r="163" spans="1:10" ht="13.9" customHeight="1" x14ac:dyDescent="0.2">
      <c r="A163" s="5">
        <f t="shared" si="7"/>
        <v>4</v>
      </c>
      <c r="B163" s="26">
        <f t="shared" si="6"/>
        <v>0.50555555555555554</v>
      </c>
      <c r="C163" s="10" t="s">
        <v>846</v>
      </c>
      <c r="D163" s="10" t="s">
        <v>1022</v>
      </c>
      <c r="E163" s="10">
        <v>91</v>
      </c>
      <c r="F163" s="10">
        <v>180</v>
      </c>
      <c r="G163" s="25"/>
    </row>
    <row r="164" spans="1:10" ht="13.9" customHeight="1" x14ac:dyDescent="0.2">
      <c r="A164" s="5">
        <f t="shared" si="7"/>
        <v>5</v>
      </c>
      <c r="B164" s="26">
        <f t="shared" si="6"/>
        <v>0.4942528735632184</v>
      </c>
      <c r="C164" s="10" t="s">
        <v>46</v>
      </c>
      <c r="D164" s="10" t="s">
        <v>273</v>
      </c>
      <c r="E164" s="17">
        <v>129</v>
      </c>
      <c r="F164" s="17">
        <v>261</v>
      </c>
      <c r="G164" s="25"/>
    </row>
    <row r="165" spans="1:10" ht="13.9" customHeight="1" x14ac:dyDescent="0.2">
      <c r="A165" s="5">
        <f t="shared" si="7"/>
        <v>6</v>
      </c>
      <c r="B165" s="26">
        <f t="shared" si="6"/>
        <v>0.46634615384615385</v>
      </c>
      <c r="C165" s="10" t="s">
        <v>574</v>
      </c>
      <c r="D165" s="10" t="s">
        <v>1008</v>
      </c>
      <c r="E165" s="10">
        <v>97</v>
      </c>
      <c r="F165" s="10">
        <v>208</v>
      </c>
      <c r="G165" s="23"/>
    </row>
    <row r="166" spans="1:10" ht="13.9" customHeight="1" x14ac:dyDescent="0.2">
      <c r="A166" s="5">
        <f t="shared" si="7"/>
        <v>7</v>
      </c>
      <c r="B166" s="87">
        <f t="shared" si="6"/>
        <v>0.44983818770226536</v>
      </c>
      <c r="C166" s="6" t="s">
        <v>1014</v>
      </c>
      <c r="D166" s="11" t="s">
        <v>1102</v>
      </c>
      <c r="E166" s="27">
        <v>139</v>
      </c>
      <c r="F166" s="27">
        <v>309</v>
      </c>
      <c r="G166" s="25"/>
    </row>
    <row r="167" spans="1:10" ht="13.9" customHeight="1" x14ac:dyDescent="0.2">
      <c r="A167" s="5">
        <f t="shared" si="7"/>
        <v>8</v>
      </c>
      <c r="B167" s="26">
        <f t="shared" si="6"/>
        <v>0.44615384615384618</v>
      </c>
      <c r="C167" s="10" t="s">
        <v>16</v>
      </c>
      <c r="D167" s="10" t="s">
        <v>254</v>
      </c>
      <c r="E167" s="17">
        <v>116</v>
      </c>
      <c r="F167" s="17">
        <v>260</v>
      </c>
      <c r="G167" s="27"/>
      <c r="H167" s="11"/>
      <c r="I167" s="27"/>
      <c r="J167" s="11"/>
    </row>
    <row r="168" spans="1:10" ht="13.9" customHeight="1" x14ac:dyDescent="0.2">
      <c r="A168" s="5">
        <f t="shared" si="7"/>
        <v>9</v>
      </c>
      <c r="B168" s="26">
        <f t="shared" si="6"/>
        <v>0.44032921810699588</v>
      </c>
      <c r="C168" s="10" t="s">
        <v>486</v>
      </c>
      <c r="D168" s="10" t="s">
        <v>1024</v>
      </c>
      <c r="E168" s="10">
        <v>107</v>
      </c>
      <c r="F168" s="10">
        <v>243</v>
      </c>
      <c r="G168" s="25"/>
    </row>
    <row r="169" spans="1:10" ht="13.9" customHeight="1" x14ac:dyDescent="0.2">
      <c r="A169" s="5">
        <f t="shared" si="7"/>
        <v>10</v>
      </c>
      <c r="B169" s="26">
        <f t="shared" si="6"/>
        <v>0.43378995433789952</v>
      </c>
      <c r="C169" s="10" t="s">
        <v>570</v>
      </c>
      <c r="D169" s="10" t="s">
        <v>1009</v>
      </c>
      <c r="E169" s="10">
        <v>95</v>
      </c>
      <c r="F169" s="10">
        <v>219</v>
      </c>
      <c r="G169" s="25"/>
    </row>
    <row r="170" spans="1:10" ht="13.9" customHeight="1" x14ac:dyDescent="0.2">
      <c r="A170" s="5">
        <f t="shared" si="7"/>
        <v>11</v>
      </c>
      <c r="B170" s="26">
        <f t="shared" si="6"/>
        <v>0.42857142857142855</v>
      </c>
      <c r="C170" s="10" t="s">
        <v>1013</v>
      </c>
      <c r="D170" s="10" t="s">
        <v>1020</v>
      </c>
      <c r="E170" s="10">
        <v>99</v>
      </c>
      <c r="F170" s="10">
        <v>231</v>
      </c>
      <c r="G170" s="23"/>
    </row>
    <row r="171" spans="1:10" ht="13.9" customHeight="1" x14ac:dyDescent="0.2">
      <c r="A171" s="5">
        <f t="shared" si="7"/>
        <v>12</v>
      </c>
      <c r="B171" s="26">
        <f t="shared" si="6"/>
        <v>0.42138364779874216</v>
      </c>
      <c r="C171" s="10" t="s">
        <v>38</v>
      </c>
      <c r="D171" s="10" t="s">
        <v>279</v>
      </c>
      <c r="E171" s="17">
        <v>67</v>
      </c>
      <c r="F171" s="17">
        <v>159</v>
      </c>
      <c r="G171" s="25"/>
    </row>
    <row r="172" spans="1:10" ht="13.9" customHeight="1" x14ac:dyDescent="0.2">
      <c r="A172" s="5">
        <f t="shared" si="7"/>
        <v>13</v>
      </c>
      <c r="B172" s="26">
        <f t="shared" si="6"/>
        <v>0.42028985507246375</v>
      </c>
      <c r="C172" s="10" t="s">
        <v>49</v>
      </c>
      <c r="D172" s="10" t="s">
        <v>274</v>
      </c>
      <c r="E172" s="17">
        <v>87</v>
      </c>
      <c r="F172" s="17">
        <v>207</v>
      </c>
      <c r="G172" s="25"/>
    </row>
    <row r="173" spans="1:10" ht="13.9" customHeight="1" x14ac:dyDescent="0.2">
      <c r="A173" s="5">
        <f t="shared" si="7"/>
        <v>14</v>
      </c>
      <c r="B173" s="26">
        <f t="shared" si="6"/>
        <v>0.39834024896265557</v>
      </c>
      <c r="C173" s="10" t="s">
        <v>564</v>
      </c>
      <c r="D173" s="10" t="s">
        <v>1021</v>
      </c>
      <c r="E173" s="10">
        <v>96</v>
      </c>
      <c r="F173" s="10">
        <v>241</v>
      </c>
      <c r="G173" s="27"/>
      <c r="H173" s="11"/>
      <c r="I173" s="27"/>
      <c r="J173" s="11"/>
    </row>
    <row r="174" spans="1:10" ht="13.9" customHeight="1" x14ac:dyDescent="0.2">
      <c r="A174" s="5">
        <f t="shared" si="7"/>
        <v>15</v>
      </c>
      <c r="B174" s="26">
        <f t="shared" si="6"/>
        <v>0.39549839228295819</v>
      </c>
      <c r="C174" s="1" t="s">
        <v>176</v>
      </c>
      <c r="D174" s="1" t="s">
        <v>337</v>
      </c>
      <c r="E174" s="10">
        <v>123</v>
      </c>
      <c r="F174" s="10">
        <v>311</v>
      </c>
      <c r="G174" s="27"/>
      <c r="H174" s="11"/>
      <c r="I174" s="27"/>
      <c r="J174" s="11"/>
    </row>
    <row r="175" spans="1:10" ht="13.9" customHeight="1" x14ac:dyDescent="0.2">
      <c r="A175" s="5">
        <f t="shared" si="7"/>
        <v>16</v>
      </c>
      <c r="B175" s="87">
        <f t="shared" si="6"/>
        <v>0.3888888888888889</v>
      </c>
      <c r="C175" s="11" t="s">
        <v>1118</v>
      </c>
      <c r="D175" s="11" t="s">
        <v>1175</v>
      </c>
      <c r="E175" s="27">
        <v>98</v>
      </c>
      <c r="F175" s="27">
        <v>252</v>
      </c>
      <c r="G175" s="25"/>
    </row>
    <row r="176" spans="1:10" ht="13.9" customHeight="1" x14ac:dyDescent="0.2">
      <c r="A176" s="5">
        <f t="shared" si="7"/>
        <v>17</v>
      </c>
      <c r="B176" s="26">
        <f t="shared" si="6"/>
        <v>0.38801261829652994</v>
      </c>
      <c r="C176" s="1" t="s">
        <v>496</v>
      </c>
      <c r="D176" s="1" t="s">
        <v>543</v>
      </c>
      <c r="E176" s="10">
        <v>123</v>
      </c>
      <c r="F176" s="10">
        <v>317</v>
      </c>
      <c r="G176" s="23"/>
    </row>
    <row r="177" spans="1:10" ht="13.9" customHeight="1" x14ac:dyDescent="0.2">
      <c r="A177" s="5">
        <f t="shared" si="7"/>
        <v>18</v>
      </c>
      <c r="B177" s="87">
        <f t="shared" si="6"/>
        <v>0.38034188034188032</v>
      </c>
      <c r="C177" s="11" t="s">
        <v>1065</v>
      </c>
      <c r="D177" s="11" t="s">
        <v>1176</v>
      </c>
      <c r="E177" s="27">
        <v>89</v>
      </c>
      <c r="F177" s="27">
        <v>234</v>
      </c>
      <c r="G177" s="27"/>
      <c r="H177" s="11"/>
      <c r="I177" s="27"/>
      <c r="J177" s="11"/>
    </row>
    <row r="178" spans="1:10" ht="13.9" customHeight="1" x14ac:dyDescent="0.2">
      <c r="A178" s="5">
        <f t="shared" si="7"/>
        <v>19</v>
      </c>
      <c r="B178" s="26">
        <f t="shared" si="6"/>
        <v>0.37380191693290737</v>
      </c>
      <c r="C178" s="10" t="s">
        <v>29</v>
      </c>
      <c r="D178" s="10" t="s">
        <v>255</v>
      </c>
      <c r="E178" s="17">
        <v>117</v>
      </c>
      <c r="F178" s="17">
        <v>313</v>
      </c>
      <c r="G178" s="27"/>
      <c r="H178" s="11"/>
      <c r="I178" s="27"/>
      <c r="J178" s="11"/>
    </row>
    <row r="179" spans="1:10" ht="13.9" customHeight="1" x14ac:dyDescent="0.2">
      <c r="A179" s="5">
        <f t="shared" si="7"/>
        <v>20</v>
      </c>
      <c r="B179" s="26">
        <f t="shared" si="6"/>
        <v>0.36969696969696969</v>
      </c>
      <c r="C179" s="10" t="s">
        <v>455</v>
      </c>
      <c r="D179" s="10" t="s">
        <v>485</v>
      </c>
      <c r="E179" s="17">
        <v>122</v>
      </c>
      <c r="F179" s="17">
        <v>330</v>
      </c>
      <c r="G179" s="27"/>
      <c r="H179" s="11"/>
      <c r="I179" s="27"/>
      <c r="J179" s="11"/>
    </row>
    <row r="180" spans="1:10" ht="13.9" customHeight="1" x14ac:dyDescent="0.2">
      <c r="A180" s="5"/>
      <c r="B180" s="26">
        <f t="shared" si="6"/>
        <v>0.36917562724014336</v>
      </c>
      <c r="C180" s="10" t="s">
        <v>195</v>
      </c>
      <c r="D180" s="10" t="s">
        <v>473</v>
      </c>
      <c r="E180" s="10">
        <v>103</v>
      </c>
      <c r="F180" s="10">
        <v>279</v>
      </c>
      <c r="G180" s="27"/>
      <c r="H180" s="11"/>
      <c r="I180" s="27"/>
      <c r="J180" s="11"/>
    </row>
    <row r="181" spans="1:10" x14ac:dyDescent="0.2">
      <c r="B181" s="26"/>
      <c r="C181" s="10"/>
      <c r="D181" s="10"/>
      <c r="E181" s="17"/>
      <c r="F181" s="17"/>
      <c r="G181" s="25"/>
    </row>
    <row r="182" spans="1:10" x14ac:dyDescent="0.2">
      <c r="B182" s="8" t="s">
        <v>187</v>
      </c>
      <c r="D182" s="6" t="s">
        <v>336</v>
      </c>
      <c r="E182" s="9" t="s">
        <v>1148</v>
      </c>
      <c r="F182" s="9" t="s">
        <v>1147</v>
      </c>
      <c r="G182" s="25"/>
    </row>
    <row r="183" spans="1:10" x14ac:dyDescent="0.2">
      <c r="A183" s="5">
        <f>_xlfn.RANK.EQ(B183,$B$183:$B$204)</f>
        <v>1</v>
      </c>
      <c r="B183" s="5">
        <v>471</v>
      </c>
      <c r="C183" s="10" t="s">
        <v>203</v>
      </c>
      <c r="D183" s="10" t="s">
        <v>355</v>
      </c>
      <c r="E183" s="4"/>
      <c r="F183" s="4"/>
      <c r="G183" s="23"/>
    </row>
    <row r="184" spans="1:10" x14ac:dyDescent="0.2">
      <c r="A184" s="5">
        <f t="shared" ref="A184:A202" si="8">_xlfn.RANK.EQ(B184,$B$183:$B$204)</f>
        <v>2</v>
      </c>
      <c r="B184" s="5">
        <v>414</v>
      </c>
      <c r="C184" s="12" t="s">
        <v>145</v>
      </c>
      <c r="D184" s="10" t="s">
        <v>284</v>
      </c>
      <c r="E184" s="11"/>
      <c r="F184" s="19"/>
      <c r="G184" s="23"/>
    </row>
    <row r="185" spans="1:10" x14ac:dyDescent="0.2">
      <c r="A185" s="5">
        <f t="shared" si="8"/>
        <v>3</v>
      </c>
      <c r="B185" s="5">
        <v>411</v>
      </c>
      <c r="C185" s="10" t="s">
        <v>170</v>
      </c>
      <c r="D185" s="10" t="s">
        <v>315</v>
      </c>
      <c r="E185" s="27"/>
      <c r="F185" s="19"/>
    </row>
    <row r="186" spans="1:10" x14ac:dyDescent="0.2">
      <c r="A186" s="5">
        <f t="shared" si="8"/>
        <v>4</v>
      </c>
      <c r="B186" s="5">
        <v>407</v>
      </c>
      <c r="C186" s="10" t="s">
        <v>134</v>
      </c>
      <c r="D186" s="10" t="s">
        <v>282</v>
      </c>
      <c r="F186" s="3"/>
    </row>
    <row r="187" spans="1:10" x14ac:dyDescent="0.2">
      <c r="A187" s="5">
        <f t="shared" si="8"/>
        <v>5</v>
      </c>
      <c r="B187" s="5">
        <v>401</v>
      </c>
      <c r="C187" s="12" t="s">
        <v>509</v>
      </c>
      <c r="D187" s="10" t="s">
        <v>547</v>
      </c>
      <c r="E187" s="4"/>
      <c r="F187" s="4"/>
    </row>
    <row r="188" spans="1:10" x14ac:dyDescent="0.2">
      <c r="A188" s="5">
        <f t="shared" si="8"/>
        <v>6</v>
      </c>
      <c r="B188" s="5">
        <v>390</v>
      </c>
      <c r="C188" s="12" t="s">
        <v>508</v>
      </c>
      <c r="D188" s="10" t="s">
        <v>546</v>
      </c>
      <c r="E188" s="4"/>
      <c r="F188" s="4"/>
    </row>
    <row r="189" spans="1:10" ht="12.75" customHeight="1" x14ac:dyDescent="0.2">
      <c r="A189" s="5">
        <f t="shared" si="8"/>
        <v>7</v>
      </c>
      <c r="B189" s="83">
        <f>E189+F189+G190</f>
        <v>389</v>
      </c>
      <c r="C189" s="11" t="s">
        <v>844</v>
      </c>
      <c r="D189" s="11" t="s">
        <v>1099</v>
      </c>
      <c r="E189" s="4">
        <v>389</v>
      </c>
      <c r="F189" s="4"/>
    </row>
    <row r="190" spans="1:10" ht="12.75" customHeight="1" x14ac:dyDescent="0.2">
      <c r="A190" s="5">
        <f t="shared" si="8"/>
        <v>8</v>
      </c>
      <c r="B190" s="5">
        <v>387</v>
      </c>
      <c r="C190" s="12" t="s">
        <v>59</v>
      </c>
      <c r="D190" s="10" t="s">
        <v>296</v>
      </c>
      <c r="F190" s="3"/>
    </row>
    <row r="191" spans="1:10" ht="12.75" customHeight="1" x14ac:dyDescent="0.2">
      <c r="A191" s="5">
        <f t="shared" si="8"/>
        <v>9</v>
      </c>
      <c r="B191" s="5">
        <v>371</v>
      </c>
      <c r="C191" s="12" t="s">
        <v>76</v>
      </c>
      <c r="D191" s="10" t="s">
        <v>285</v>
      </c>
      <c r="F191" s="3"/>
    </row>
    <row r="192" spans="1:10" x14ac:dyDescent="0.2">
      <c r="A192" s="5">
        <f t="shared" si="8"/>
        <v>10</v>
      </c>
      <c r="B192" s="5">
        <v>365</v>
      </c>
      <c r="C192" s="12" t="s">
        <v>177</v>
      </c>
      <c r="D192" s="10" t="s">
        <v>324</v>
      </c>
      <c r="F192" s="3"/>
    </row>
    <row r="193" spans="1:6" x14ac:dyDescent="0.2">
      <c r="A193" s="5">
        <f t="shared" si="8"/>
        <v>11</v>
      </c>
      <c r="B193" s="5">
        <v>338</v>
      </c>
      <c r="C193" s="12" t="s">
        <v>326</v>
      </c>
      <c r="D193" s="10" t="s">
        <v>360</v>
      </c>
      <c r="E193" s="4"/>
      <c r="F193" s="4"/>
    </row>
    <row r="194" spans="1:6" x14ac:dyDescent="0.2">
      <c r="A194" s="5">
        <f t="shared" si="8"/>
        <v>12</v>
      </c>
      <c r="B194" s="5">
        <v>332</v>
      </c>
      <c r="C194" s="12" t="s">
        <v>57</v>
      </c>
      <c r="D194" s="10" t="s">
        <v>293</v>
      </c>
      <c r="F194" s="3"/>
    </row>
    <row r="195" spans="1:6" x14ac:dyDescent="0.2">
      <c r="A195" s="5">
        <f t="shared" si="8"/>
        <v>13</v>
      </c>
      <c r="B195" s="5">
        <v>327</v>
      </c>
      <c r="C195" s="12" t="s">
        <v>503</v>
      </c>
      <c r="D195" s="10" t="s">
        <v>542</v>
      </c>
      <c r="E195" s="4"/>
      <c r="F195" s="4"/>
    </row>
    <row r="196" spans="1:6" x14ac:dyDescent="0.2">
      <c r="A196" s="5">
        <f t="shared" si="8"/>
        <v>14</v>
      </c>
      <c r="B196" s="5">
        <v>325</v>
      </c>
      <c r="C196" s="12" t="s">
        <v>459</v>
      </c>
      <c r="D196" s="10" t="s">
        <v>515</v>
      </c>
      <c r="E196" s="4"/>
      <c r="F196" s="4"/>
    </row>
    <row r="197" spans="1:6" x14ac:dyDescent="0.2">
      <c r="A197" s="5">
        <f t="shared" si="8"/>
        <v>15</v>
      </c>
      <c r="B197" s="83">
        <f>E197+F197+G203</f>
        <v>320</v>
      </c>
      <c r="C197" s="11" t="s">
        <v>1067</v>
      </c>
      <c r="D197" s="11" t="s">
        <v>1164</v>
      </c>
      <c r="E197" s="4">
        <v>235</v>
      </c>
      <c r="F197" s="4">
        <v>85</v>
      </c>
    </row>
    <row r="198" spans="1:6" x14ac:dyDescent="0.2">
      <c r="A198" s="5">
        <f t="shared" si="8"/>
        <v>16</v>
      </c>
      <c r="B198" s="5">
        <v>318</v>
      </c>
      <c r="C198" s="12" t="s">
        <v>111</v>
      </c>
      <c r="D198" s="10" t="s">
        <v>286</v>
      </c>
      <c r="F198" s="3"/>
    </row>
    <row r="199" spans="1:6" x14ac:dyDescent="0.2">
      <c r="A199" s="5">
        <f t="shared" si="8"/>
        <v>17</v>
      </c>
      <c r="B199" s="5">
        <v>317</v>
      </c>
      <c r="C199" s="12" t="s">
        <v>60</v>
      </c>
      <c r="D199" s="10" t="s">
        <v>272</v>
      </c>
      <c r="F199" s="3"/>
    </row>
    <row r="200" spans="1:6" x14ac:dyDescent="0.2">
      <c r="A200" s="5">
        <f t="shared" si="8"/>
        <v>18</v>
      </c>
      <c r="B200" s="5">
        <v>311</v>
      </c>
      <c r="C200" s="12" t="s">
        <v>1002</v>
      </c>
      <c r="D200" s="10" t="s">
        <v>1054</v>
      </c>
      <c r="E200" s="4"/>
      <c r="F200" s="4"/>
    </row>
    <row r="201" spans="1:6" x14ac:dyDescent="0.2">
      <c r="A201" s="5">
        <f t="shared" si="8"/>
        <v>19</v>
      </c>
      <c r="B201" s="5">
        <v>308</v>
      </c>
      <c r="C201" s="12" t="s">
        <v>533</v>
      </c>
      <c r="D201" s="10" t="s">
        <v>545</v>
      </c>
      <c r="E201" s="4"/>
      <c r="F201" s="4"/>
    </row>
    <row r="202" spans="1:6" x14ac:dyDescent="0.2">
      <c r="A202" s="5">
        <f t="shared" si="8"/>
        <v>20</v>
      </c>
      <c r="B202" s="85">
        <f>E202+F202</f>
        <v>307</v>
      </c>
      <c r="C202" s="6" t="s">
        <v>1006</v>
      </c>
      <c r="D202" s="11" t="s">
        <v>1150</v>
      </c>
      <c r="E202" s="4">
        <v>229</v>
      </c>
      <c r="F202" s="4">
        <v>78</v>
      </c>
    </row>
    <row r="203" spans="1:6" x14ac:dyDescent="0.2">
      <c r="A203" s="5"/>
      <c r="B203" s="85">
        <f>E203+F203</f>
        <v>305</v>
      </c>
      <c r="C203" s="6" t="s">
        <v>1162</v>
      </c>
      <c r="D203" s="11" t="s">
        <v>1163</v>
      </c>
      <c r="E203" s="4">
        <v>227</v>
      </c>
      <c r="F203" s="4">
        <v>78</v>
      </c>
    </row>
    <row r="204" spans="1:6" x14ac:dyDescent="0.2">
      <c r="A204" s="5"/>
      <c r="B204" s="5">
        <v>302</v>
      </c>
      <c r="C204" s="12" t="s">
        <v>350</v>
      </c>
      <c r="D204" s="10" t="s">
        <v>531</v>
      </c>
      <c r="E204" s="4"/>
      <c r="F204" s="3"/>
    </row>
    <row r="205" spans="1:6" x14ac:dyDescent="0.2">
      <c r="A205" s="5"/>
      <c r="B205" s="5">
        <v>300</v>
      </c>
      <c r="C205" s="12" t="s">
        <v>505</v>
      </c>
      <c r="D205" s="10" t="s">
        <v>506</v>
      </c>
      <c r="E205" s="4"/>
      <c r="F205" s="3"/>
    </row>
    <row r="206" spans="1:6" x14ac:dyDescent="0.2">
      <c r="A206" s="5"/>
      <c r="B206" s="5">
        <v>300</v>
      </c>
      <c r="C206" s="12" t="s">
        <v>354</v>
      </c>
      <c r="D206" s="10" t="s">
        <v>513</v>
      </c>
      <c r="E206" s="4"/>
      <c r="F206" s="4"/>
    </row>
    <row r="207" spans="1:6" x14ac:dyDescent="0.2">
      <c r="A207" s="5"/>
    </row>
    <row r="208" spans="1:6" x14ac:dyDescent="0.2">
      <c r="A208" s="5"/>
      <c r="B208" s="85">
        <f>E208+F208</f>
        <v>298</v>
      </c>
      <c r="C208" s="6" t="s">
        <v>834</v>
      </c>
      <c r="D208" s="11" t="s">
        <v>1165</v>
      </c>
      <c r="E208" s="4">
        <v>247</v>
      </c>
      <c r="F208" s="4">
        <v>51</v>
      </c>
    </row>
    <row r="209" spans="1:10" x14ac:dyDescent="0.2">
      <c r="A209" s="5"/>
      <c r="B209" s="85">
        <f>E209+F209</f>
        <v>278</v>
      </c>
      <c r="C209" s="6" t="s">
        <v>1091</v>
      </c>
      <c r="D209" s="11" t="s">
        <v>1166</v>
      </c>
      <c r="E209" s="4">
        <v>186</v>
      </c>
      <c r="F209" s="4">
        <v>92</v>
      </c>
    </row>
    <row r="210" spans="1:10" x14ac:dyDescent="0.2">
      <c r="B210" s="3"/>
    </row>
    <row r="211" spans="1:10" x14ac:dyDescent="0.2">
      <c r="B211" s="8" t="s">
        <v>188</v>
      </c>
      <c r="D211" s="6" t="s">
        <v>336</v>
      </c>
      <c r="E211" s="9" t="s">
        <v>239</v>
      </c>
      <c r="F211" s="9" t="s">
        <v>236</v>
      </c>
      <c r="G211" s="9"/>
      <c r="H211" s="9"/>
      <c r="I211" s="9"/>
      <c r="J211" s="9"/>
    </row>
    <row r="212" spans="1:10" ht="13.9" customHeight="1" x14ac:dyDescent="0.2">
      <c r="A212" s="5">
        <f>_xlfn.RANK.EQ(B212,$B$212:$B$231)</f>
        <v>1</v>
      </c>
      <c r="B212" s="26">
        <f t="shared" ref="B212:B231" si="9">E212/F212</f>
        <v>1.2991071428571428</v>
      </c>
      <c r="C212" s="1" t="s">
        <v>498</v>
      </c>
      <c r="D212" s="1" t="s">
        <v>1023</v>
      </c>
      <c r="E212" s="10">
        <v>291</v>
      </c>
      <c r="F212" s="10">
        <v>224</v>
      </c>
      <c r="G212" s="25"/>
    </row>
    <row r="213" spans="1:10" ht="13.9" customHeight="1" x14ac:dyDescent="0.2">
      <c r="A213" s="5">
        <f t="shared" ref="A213:A231" si="10">_xlfn.RANK.EQ(B213,$B$212:$B$231)</f>
        <v>2</v>
      </c>
      <c r="B213" s="26">
        <f t="shared" si="9"/>
        <v>1.2718750000000001</v>
      </c>
      <c r="C213" s="1" t="s">
        <v>134</v>
      </c>
      <c r="D213" s="1" t="s">
        <v>282</v>
      </c>
      <c r="E213" s="10">
        <v>407</v>
      </c>
      <c r="F213" s="10">
        <v>320</v>
      </c>
      <c r="G213" s="25"/>
    </row>
    <row r="214" spans="1:10" ht="13.9" customHeight="1" x14ac:dyDescent="0.2">
      <c r="A214" s="5">
        <f t="shared" si="10"/>
        <v>3</v>
      </c>
      <c r="B214" s="26">
        <f t="shared" si="9"/>
        <v>1.2623574144486691</v>
      </c>
      <c r="C214" s="1" t="s">
        <v>57</v>
      </c>
      <c r="D214" s="10" t="s">
        <v>293</v>
      </c>
      <c r="E214" s="10">
        <v>332</v>
      </c>
      <c r="F214" s="10">
        <v>263</v>
      </c>
      <c r="G214" s="25"/>
    </row>
    <row r="215" spans="1:10" ht="13.9" customHeight="1" x14ac:dyDescent="0.2">
      <c r="A215" s="5">
        <f t="shared" si="10"/>
        <v>4</v>
      </c>
      <c r="B215" s="26">
        <f t="shared" si="9"/>
        <v>1.25</v>
      </c>
      <c r="C215" s="1" t="s">
        <v>161</v>
      </c>
      <c r="D215" s="1" t="s">
        <v>264</v>
      </c>
      <c r="E215" s="17">
        <v>240</v>
      </c>
      <c r="F215" s="17">
        <v>192</v>
      </c>
      <c r="G215" s="23"/>
    </row>
    <row r="216" spans="1:10" ht="13.9" customHeight="1" x14ac:dyDescent="0.2">
      <c r="A216" s="5">
        <f t="shared" si="10"/>
        <v>5</v>
      </c>
      <c r="B216" s="26">
        <f t="shared" si="9"/>
        <v>1.2377049180327868</v>
      </c>
      <c r="C216" s="1" t="s">
        <v>350</v>
      </c>
      <c r="D216" s="1" t="s">
        <v>531</v>
      </c>
      <c r="E216" s="17">
        <v>302</v>
      </c>
      <c r="F216" s="17">
        <v>244</v>
      </c>
      <c r="G216" s="23"/>
    </row>
    <row r="217" spans="1:10" ht="13.9" customHeight="1" x14ac:dyDescent="0.2">
      <c r="A217" s="5">
        <f t="shared" si="10"/>
        <v>6</v>
      </c>
      <c r="B217" s="47">
        <f t="shared" si="9"/>
        <v>1.1982758620689655</v>
      </c>
      <c r="C217" s="10" t="s">
        <v>169</v>
      </c>
      <c r="D217" s="10" t="s">
        <v>325</v>
      </c>
      <c r="E217" s="17">
        <v>278</v>
      </c>
      <c r="F217" s="17">
        <v>232</v>
      </c>
      <c r="G217" s="28"/>
    </row>
    <row r="218" spans="1:10" ht="13.9" customHeight="1" x14ac:dyDescent="0.2">
      <c r="A218" s="5">
        <f t="shared" si="10"/>
        <v>7</v>
      </c>
      <c r="B218" s="47">
        <f t="shared" si="9"/>
        <v>1.1978609625668448</v>
      </c>
      <c r="C218" s="10" t="s">
        <v>1049</v>
      </c>
      <c r="D218" s="10" t="s">
        <v>1055</v>
      </c>
      <c r="E218" s="17">
        <v>224</v>
      </c>
      <c r="F218" s="17">
        <v>187</v>
      </c>
      <c r="G218" s="25"/>
    </row>
    <row r="219" spans="1:10" ht="13.9" customHeight="1" x14ac:dyDescent="0.2">
      <c r="A219" s="5">
        <f t="shared" si="10"/>
        <v>8</v>
      </c>
      <c r="B219" s="87">
        <f t="shared" si="9"/>
        <v>1.1940298507462686</v>
      </c>
      <c r="C219" s="11" t="s">
        <v>1067</v>
      </c>
      <c r="D219" s="11" t="s">
        <v>1164</v>
      </c>
      <c r="E219" s="27">
        <v>320</v>
      </c>
      <c r="F219" s="27">
        <v>268</v>
      </c>
      <c r="G219" s="25"/>
    </row>
    <row r="220" spans="1:10" ht="13.9" customHeight="1" x14ac:dyDescent="0.2">
      <c r="A220" s="5">
        <f t="shared" si="10"/>
        <v>9</v>
      </c>
      <c r="B220" s="26">
        <f t="shared" si="9"/>
        <v>1.1656626506024097</v>
      </c>
      <c r="C220" s="10" t="s">
        <v>59</v>
      </c>
      <c r="D220" s="10" t="s">
        <v>296</v>
      </c>
      <c r="E220" s="10">
        <v>387</v>
      </c>
      <c r="F220" s="10">
        <v>332</v>
      </c>
      <c r="G220" s="25"/>
    </row>
    <row r="221" spans="1:10" ht="13.9" customHeight="1" x14ac:dyDescent="0.2">
      <c r="A221" s="5">
        <f t="shared" si="10"/>
        <v>10</v>
      </c>
      <c r="B221" s="47">
        <f t="shared" si="9"/>
        <v>1.1611721611721613</v>
      </c>
      <c r="C221" s="12" t="s">
        <v>60</v>
      </c>
      <c r="D221" s="10" t="s">
        <v>272</v>
      </c>
      <c r="E221" s="17">
        <v>317</v>
      </c>
      <c r="F221" s="17">
        <v>273</v>
      </c>
      <c r="G221" s="10"/>
      <c r="H221" s="10"/>
      <c r="I221" s="10"/>
      <c r="J221" s="10"/>
    </row>
    <row r="222" spans="1:10" ht="13.9" customHeight="1" x14ac:dyDescent="0.2">
      <c r="A222" s="5">
        <f t="shared" si="10"/>
        <v>11</v>
      </c>
      <c r="B222" s="47">
        <f t="shared" si="9"/>
        <v>1.1609195402298851</v>
      </c>
      <c r="C222" s="12" t="s">
        <v>62</v>
      </c>
      <c r="D222" s="10" t="s">
        <v>288</v>
      </c>
      <c r="E222" s="17">
        <v>202</v>
      </c>
      <c r="F222" s="17">
        <v>174</v>
      </c>
      <c r="G222" s="23"/>
    </row>
    <row r="223" spans="1:10" ht="13.9" customHeight="1" x14ac:dyDescent="0.2">
      <c r="A223" s="5">
        <f t="shared" si="10"/>
        <v>12</v>
      </c>
      <c r="B223" s="26">
        <f t="shared" si="9"/>
        <v>1.1596638655462186</v>
      </c>
      <c r="C223" s="12" t="s">
        <v>145</v>
      </c>
      <c r="D223" s="10" t="s">
        <v>284</v>
      </c>
      <c r="E223" s="17">
        <v>414</v>
      </c>
      <c r="F223" s="17">
        <v>357</v>
      </c>
      <c r="G223" s="23"/>
    </row>
    <row r="224" spans="1:10" ht="13.9" customHeight="1" x14ac:dyDescent="0.2">
      <c r="A224" s="5">
        <f t="shared" si="10"/>
        <v>13</v>
      </c>
      <c r="B224" s="26">
        <f t="shared" si="9"/>
        <v>1.1322115384615385</v>
      </c>
      <c r="C224" s="12" t="s">
        <v>203</v>
      </c>
      <c r="D224" s="10" t="s">
        <v>355</v>
      </c>
      <c r="E224" s="10">
        <v>471</v>
      </c>
      <c r="F224" s="7">
        <v>416</v>
      </c>
      <c r="G224" s="25"/>
    </row>
    <row r="225" spans="1:7" ht="13.9" customHeight="1" x14ac:dyDescent="0.2">
      <c r="A225" s="5">
        <f t="shared" si="10"/>
        <v>14</v>
      </c>
      <c r="B225" s="26">
        <f t="shared" si="9"/>
        <v>1.1308139534883721</v>
      </c>
      <c r="C225" s="12" t="s">
        <v>844</v>
      </c>
      <c r="D225" s="10" t="s">
        <v>1099</v>
      </c>
      <c r="E225" s="10">
        <v>389</v>
      </c>
      <c r="F225" s="7">
        <v>344</v>
      </c>
      <c r="G225" s="23"/>
    </row>
    <row r="226" spans="1:7" ht="13.9" customHeight="1" x14ac:dyDescent="0.2">
      <c r="A226" s="5">
        <f t="shared" si="10"/>
        <v>15</v>
      </c>
      <c r="B226" s="26">
        <f t="shared" si="9"/>
        <v>1.1276595744680851</v>
      </c>
      <c r="C226" s="10" t="s">
        <v>76</v>
      </c>
      <c r="D226" s="10" t="s">
        <v>285</v>
      </c>
      <c r="E226" s="17">
        <v>371</v>
      </c>
      <c r="F226" s="17">
        <v>329</v>
      </c>
      <c r="G226" s="25"/>
    </row>
    <row r="227" spans="1:7" ht="13.9" customHeight="1" x14ac:dyDescent="0.2">
      <c r="A227" s="5">
        <f t="shared" si="10"/>
        <v>16</v>
      </c>
      <c r="B227" s="26">
        <f t="shared" si="9"/>
        <v>1.1119133574007221</v>
      </c>
      <c r="C227" s="1" t="s">
        <v>533</v>
      </c>
      <c r="D227" s="10" t="s">
        <v>545</v>
      </c>
      <c r="E227" s="17">
        <v>308</v>
      </c>
      <c r="F227" s="17">
        <v>277</v>
      </c>
      <c r="G227" s="25"/>
    </row>
    <row r="228" spans="1:7" ht="13.9" customHeight="1" x14ac:dyDescent="0.2">
      <c r="A228" s="5">
        <f t="shared" si="10"/>
        <v>17</v>
      </c>
      <c r="B228" s="26">
        <f t="shared" si="9"/>
        <v>1.0833333333333333</v>
      </c>
      <c r="C228" s="1" t="s">
        <v>459</v>
      </c>
      <c r="D228" s="10" t="s">
        <v>515</v>
      </c>
      <c r="E228" s="17">
        <v>325</v>
      </c>
      <c r="F228" s="17">
        <v>300</v>
      </c>
      <c r="G228" s="25"/>
    </row>
    <row r="229" spans="1:7" ht="13.9" customHeight="1" x14ac:dyDescent="0.2">
      <c r="A229" s="5">
        <f t="shared" si="10"/>
        <v>18</v>
      </c>
      <c r="B229" s="26">
        <f t="shared" si="9"/>
        <v>1.0628272251308901</v>
      </c>
      <c r="C229" s="1" t="s">
        <v>119</v>
      </c>
      <c r="D229" s="10" t="s">
        <v>289</v>
      </c>
      <c r="E229" s="17">
        <v>203</v>
      </c>
      <c r="F229" s="17">
        <v>191</v>
      </c>
      <c r="G229" s="25"/>
    </row>
    <row r="230" spans="1:7" ht="13.9" customHeight="1" x14ac:dyDescent="0.2">
      <c r="A230" s="5">
        <f t="shared" si="10"/>
        <v>19</v>
      </c>
      <c r="B230" s="26">
        <f t="shared" si="9"/>
        <v>1.0594594594594595</v>
      </c>
      <c r="C230" s="1" t="s">
        <v>847</v>
      </c>
      <c r="D230" s="10" t="s">
        <v>1026</v>
      </c>
      <c r="E230" s="17">
        <v>196</v>
      </c>
      <c r="F230" s="17">
        <v>185</v>
      </c>
      <c r="G230" s="25"/>
    </row>
    <row r="231" spans="1:7" ht="13.9" customHeight="1" x14ac:dyDescent="0.2">
      <c r="A231" s="5">
        <f t="shared" si="10"/>
        <v>20</v>
      </c>
      <c r="B231" s="26">
        <f t="shared" si="9"/>
        <v>1.0571428571428572</v>
      </c>
      <c r="C231" s="1" t="s">
        <v>200</v>
      </c>
      <c r="D231" s="10" t="s">
        <v>317</v>
      </c>
      <c r="E231" s="17">
        <v>259</v>
      </c>
      <c r="F231" s="17">
        <v>245</v>
      </c>
      <c r="G231" s="25"/>
    </row>
    <row r="232" spans="1:7" x14ac:dyDescent="0.2">
      <c r="B232" s="26"/>
      <c r="C232" s="10"/>
      <c r="D232" s="10"/>
      <c r="E232" s="17"/>
      <c r="F232" s="17"/>
    </row>
    <row r="233" spans="1:7" x14ac:dyDescent="0.2">
      <c r="B233" s="8" t="s">
        <v>127</v>
      </c>
      <c r="D233" s="1" t="s">
        <v>283</v>
      </c>
      <c r="E233" s="9" t="s">
        <v>1148</v>
      </c>
      <c r="F233" s="9" t="s">
        <v>1147</v>
      </c>
    </row>
    <row r="234" spans="1:7" s="6" customFormat="1" x14ac:dyDescent="0.2">
      <c r="A234" s="5">
        <f t="shared" ref="A234:A253" si="11">_xlfn.RANK.EQ(B234,$B$234:$B$255)</f>
        <v>1</v>
      </c>
      <c r="B234" s="5">
        <v>1018</v>
      </c>
      <c r="C234" s="10" t="s">
        <v>69</v>
      </c>
      <c r="D234" s="10" t="s">
        <v>290</v>
      </c>
      <c r="F234" s="9"/>
    </row>
    <row r="235" spans="1:7" s="6" customFormat="1" x14ac:dyDescent="0.2">
      <c r="A235" s="5">
        <f t="shared" si="11"/>
        <v>2</v>
      </c>
      <c r="B235" s="5">
        <v>978</v>
      </c>
      <c r="C235" s="1" t="s">
        <v>351</v>
      </c>
      <c r="D235" s="1" t="s">
        <v>577</v>
      </c>
      <c r="E235" s="4"/>
      <c r="F235" s="4"/>
    </row>
    <row r="236" spans="1:7" s="6" customFormat="1" x14ac:dyDescent="0.2">
      <c r="A236" s="5">
        <f t="shared" si="11"/>
        <v>3</v>
      </c>
      <c r="B236" s="5">
        <v>951</v>
      </c>
      <c r="C236" s="10" t="s">
        <v>152</v>
      </c>
      <c r="D236" s="10" t="s">
        <v>327</v>
      </c>
      <c r="F236" s="9"/>
    </row>
    <row r="237" spans="1:7" s="6" customFormat="1" x14ac:dyDescent="0.2">
      <c r="A237" s="5">
        <f t="shared" si="11"/>
        <v>4</v>
      </c>
      <c r="B237" s="5">
        <v>948</v>
      </c>
      <c r="C237" s="1" t="s">
        <v>149</v>
      </c>
      <c r="D237" s="1" t="s">
        <v>329</v>
      </c>
      <c r="F237" s="9"/>
    </row>
    <row r="238" spans="1:7" x14ac:dyDescent="0.2">
      <c r="A238" s="5">
        <f t="shared" si="11"/>
        <v>5</v>
      </c>
      <c r="B238" s="5">
        <v>868</v>
      </c>
      <c r="C238" s="10" t="s">
        <v>332</v>
      </c>
      <c r="D238" s="10" t="s">
        <v>357</v>
      </c>
      <c r="E238" s="4"/>
      <c r="F238" s="4"/>
    </row>
    <row r="239" spans="1:7" x14ac:dyDescent="0.2">
      <c r="A239" s="5">
        <f t="shared" si="11"/>
        <v>6</v>
      </c>
      <c r="B239" s="5">
        <v>866</v>
      </c>
      <c r="C239" s="1" t="s">
        <v>558</v>
      </c>
      <c r="D239" s="1" t="s">
        <v>999</v>
      </c>
      <c r="E239" s="4"/>
      <c r="F239" s="4"/>
    </row>
    <row r="240" spans="1:7" x14ac:dyDescent="0.2">
      <c r="A240" s="5">
        <f t="shared" si="11"/>
        <v>7</v>
      </c>
      <c r="B240" s="5">
        <v>837</v>
      </c>
      <c r="C240" s="10" t="s">
        <v>183</v>
      </c>
      <c r="D240" s="10" t="s">
        <v>330</v>
      </c>
      <c r="E240" s="6"/>
      <c r="F240" s="9"/>
    </row>
    <row r="241" spans="1:7" x14ac:dyDescent="0.2">
      <c r="A241" s="5">
        <f t="shared" si="11"/>
        <v>8</v>
      </c>
      <c r="B241" s="5">
        <v>823</v>
      </c>
      <c r="C241" s="10" t="s">
        <v>478</v>
      </c>
      <c r="D241" s="10" t="s">
        <v>516</v>
      </c>
      <c r="E241" s="4"/>
      <c r="F241" s="4"/>
    </row>
    <row r="242" spans="1:7" x14ac:dyDescent="0.2">
      <c r="A242" s="5">
        <f t="shared" si="11"/>
        <v>9</v>
      </c>
      <c r="B242" s="5">
        <v>782</v>
      </c>
      <c r="C242" s="10" t="s">
        <v>441</v>
      </c>
      <c r="D242" s="10" t="s">
        <v>483</v>
      </c>
      <c r="E242" s="4"/>
      <c r="F242" s="4"/>
    </row>
    <row r="243" spans="1:7" x14ac:dyDescent="0.2">
      <c r="A243" s="5">
        <f t="shared" si="11"/>
        <v>10</v>
      </c>
      <c r="B243" s="5">
        <v>776</v>
      </c>
      <c r="C243" s="1" t="s">
        <v>578</v>
      </c>
      <c r="D243" s="1" t="s">
        <v>1000</v>
      </c>
      <c r="E243" s="4"/>
      <c r="F243" s="4"/>
    </row>
    <row r="244" spans="1:7" x14ac:dyDescent="0.2">
      <c r="A244" s="5">
        <f t="shared" si="11"/>
        <v>11</v>
      </c>
      <c r="B244" s="5">
        <v>759</v>
      </c>
      <c r="C244" s="10" t="s">
        <v>105</v>
      </c>
      <c r="D244" s="10" t="s">
        <v>291</v>
      </c>
      <c r="F244" s="3"/>
    </row>
    <row r="245" spans="1:7" x14ac:dyDescent="0.2">
      <c r="A245" s="5">
        <f t="shared" si="11"/>
        <v>12</v>
      </c>
      <c r="B245" s="5">
        <v>754</v>
      </c>
      <c r="C245" s="10" t="s">
        <v>142</v>
      </c>
      <c r="D245" s="10" t="s">
        <v>247</v>
      </c>
      <c r="F245" s="3"/>
    </row>
    <row r="246" spans="1:7" x14ac:dyDescent="0.2">
      <c r="A246" s="5">
        <f t="shared" si="11"/>
        <v>13</v>
      </c>
      <c r="B246" s="5">
        <v>751</v>
      </c>
      <c r="C246" s="10" t="s">
        <v>457</v>
      </c>
      <c r="D246" s="10" t="s">
        <v>517</v>
      </c>
      <c r="E246" s="4"/>
      <c r="F246" s="4"/>
    </row>
    <row r="247" spans="1:7" x14ac:dyDescent="0.2">
      <c r="A247" s="5">
        <f t="shared" si="11"/>
        <v>14</v>
      </c>
      <c r="B247" s="5">
        <v>739</v>
      </c>
      <c r="C247" s="1" t="s">
        <v>311</v>
      </c>
      <c r="D247" s="10" t="s">
        <v>357</v>
      </c>
      <c r="E247" s="4"/>
      <c r="F247" s="4"/>
    </row>
    <row r="248" spans="1:7" x14ac:dyDescent="0.2">
      <c r="A248" s="5">
        <f t="shared" si="11"/>
        <v>15</v>
      </c>
      <c r="B248" s="5">
        <v>738</v>
      </c>
      <c r="C248" s="10" t="s">
        <v>70</v>
      </c>
      <c r="D248" s="10" t="s">
        <v>281</v>
      </c>
      <c r="F248" s="3"/>
    </row>
    <row r="249" spans="1:7" x14ac:dyDescent="0.2">
      <c r="A249" s="5">
        <f t="shared" si="11"/>
        <v>16</v>
      </c>
      <c r="B249" s="83">
        <f>E249+F249+G253</f>
        <v>733</v>
      </c>
      <c r="C249" s="6" t="s">
        <v>1018</v>
      </c>
      <c r="D249" s="11" t="s">
        <v>1146</v>
      </c>
      <c r="E249" s="4">
        <v>592</v>
      </c>
      <c r="F249" s="4">
        <v>141</v>
      </c>
    </row>
    <row r="250" spans="1:7" x14ac:dyDescent="0.2">
      <c r="A250" s="5">
        <f t="shared" si="11"/>
        <v>17</v>
      </c>
      <c r="B250" s="5">
        <v>716</v>
      </c>
      <c r="C250" s="10" t="s">
        <v>104</v>
      </c>
      <c r="D250" s="10" t="s">
        <v>292</v>
      </c>
      <c r="F250" s="3"/>
    </row>
    <row r="251" spans="1:7" x14ac:dyDescent="0.2">
      <c r="A251" s="5">
        <f t="shared" si="11"/>
        <v>18</v>
      </c>
      <c r="B251" s="83">
        <f>E251+F251+G255</f>
        <v>695</v>
      </c>
      <c r="C251" s="6" t="s">
        <v>1070</v>
      </c>
      <c r="D251" s="11" t="s">
        <v>1146</v>
      </c>
      <c r="E251" s="4">
        <v>597</v>
      </c>
      <c r="F251" s="4">
        <v>98</v>
      </c>
      <c r="G251" s="4"/>
    </row>
    <row r="252" spans="1:7" x14ac:dyDescent="0.2">
      <c r="A252" s="5">
        <f t="shared" si="11"/>
        <v>19</v>
      </c>
      <c r="B252" s="5">
        <v>694</v>
      </c>
      <c r="C252" s="1" t="s">
        <v>166</v>
      </c>
      <c r="D252" s="1" t="s">
        <v>328</v>
      </c>
      <c r="F252" s="3"/>
    </row>
    <row r="253" spans="1:7" x14ac:dyDescent="0.2">
      <c r="A253" s="5">
        <f t="shared" si="11"/>
        <v>20</v>
      </c>
      <c r="B253" s="5">
        <v>693</v>
      </c>
      <c r="C253" s="10" t="s">
        <v>193</v>
      </c>
      <c r="D253" s="1" t="s">
        <v>303</v>
      </c>
      <c r="F253" s="3"/>
    </row>
    <row r="254" spans="1:7" x14ac:dyDescent="0.2">
      <c r="A254" s="5"/>
      <c r="B254" s="5">
        <v>681</v>
      </c>
      <c r="C254" s="10" t="s">
        <v>331</v>
      </c>
      <c r="D254" s="1" t="s">
        <v>314</v>
      </c>
      <c r="F254" s="3"/>
    </row>
    <row r="255" spans="1:7" x14ac:dyDescent="0.2">
      <c r="A255" s="5"/>
      <c r="B255" s="5">
        <v>681</v>
      </c>
      <c r="C255" s="10" t="s">
        <v>465</v>
      </c>
      <c r="D255" s="1" t="s">
        <v>546</v>
      </c>
      <c r="E255" s="4"/>
      <c r="F255" s="4"/>
    </row>
    <row r="256" spans="1:7" x14ac:dyDescent="0.2">
      <c r="A256" s="5"/>
    </row>
    <row r="257" spans="1:7" x14ac:dyDescent="0.2">
      <c r="A257" s="5"/>
      <c r="B257" s="83">
        <f>E257+F257+G258</f>
        <v>612</v>
      </c>
      <c r="C257" s="11" t="s">
        <v>1104</v>
      </c>
      <c r="D257" s="90" t="s">
        <v>1105</v>
      </c>
      <c r="E257" s="4">
        <v>612</v>
      </c>
      <c r="F257" s="4"/>
    </row>
    <row r="258" spans="1:7" x14ac:dyDescent="0.2">
      <c r="A258" s="5"/>
    </row>
    <row r="259" spans="1:7" x14ac:dyDescent="0.2">
      <c r="B259" s="8" t="s">
        <v>120</v>
      </c>
      <c r="D259" s="6" t="s">
        <v>336</v>
      </c>
      <c r="E259" s="9" t="s">
        <v>334</v>
      </c>
      <c r="F259" s="9" t="s">
        <v>236</v>
      </c>
    </row>
    <row r="260" spans="1:7" s="6" customFormat="1" ht="13.9" customHeight="1" x14ac:dyDescent="0.2">
      <c r="A260" s="5">
        <f>_xlfn.RANK.EQ(B260,$B$260:$B$279)</f>
        <v>1</v>
      </c>
      <c r="B260" s="26">
        <f t="shared" ref="B260:B279" si="12">E260/F260</f>
        <v>3</v>
      </c>
      <c r="C260" s="10" t="s">
        <v>352</v>
      </c>
      <c r="D260" s="10" t="s">
        <v>353</v>
      </c>
      <c r="E260" s="10">
        <v>456</v>
      </c>
      <c r="F260" s="10">
        <v>152</v>
      </c>
      <c r="G260" s="25"/>
    </row>
    <row r="261" spans="1:7" s="6" customFormat="1" ht="13.9" customHeight="1" x14ac:dyDescent="0.2">
      <c r="A261" s="5">
        <f t="shared" ref="A261:A279" si="13">_xlfn.RANK.EQ(B261,$B$260:$B$279)</f>
        <v>2</v>
      </c>
      <c r="B261" s="26">
        <f t="shared" si="12"/>
        <v>2.8920454545454546</v>
      </c>
      <c r="C261" s="10" t="s">
        <v>69</v>
      </c>
      <c r="D261" s="10" t="s">
        <v>290</v>
      </c>
      <c r="E261" s="10">
        <v>1018</v>
      </c>
      <c r="F261" s="10">
        <v>352</v>
      </c>
      <c r="G261" s="23"/>
    </row>
    <row r="262" spans="1:7" s="6" customFormat="1" ht="13.9" customHeight="1" x14ac:dyDescent="0.2">
      <c r="A262" s="5">
        <f t="shared" si="13"/>
        <v>3</v>
      </c>
      <c r="B262" s="26">
        <f t="shared" si="12"/>
        <v>2.6741214057507987</v>
      </c>
      <c r="C262" s="10" t="s">
        <v>183</v>
      </c>
      <c r="D262" s="1" t="s">
        <v>330</v>
      </c>
      <c r="E262" s="10">
        <v>837</v>
      </c>
      <c r="F262" s="10">
        <v>313</v>
      </c>
      <c r="G262" s="23"/>
    </row>
    <row r="263" spans="1:7" s="6" customFormat="1" ht="13.9" customHeight="1" x14ac:dyDescent="0.2">
      <c r="A263" s="5">
        <f t="shared" si="13"/>
        <v>4</v>
      </c>
      <c r="B263" s="26">
        <f t="shared" si="12"/>
        <v>2.6648501362397821</v>
      </c>
      <c r="C263" s="10" t="s">
        <v>351</v>
      </c>
      <c r="D263" s="1" t="s">
        <v>577</v>
      </c>
      <c r="E263" s="10">
        <v>978</v>
      </c>
      <c r="F263" s="10">
        <v>367</v>
      </c>
      <c r="G263" s="23"/>
    </row>
    <row r="264" spans="1:7" s="6" customFormat="1" ht="13.9" customHeight="1" x14ac:dyDescent="0.2">
      <c r="A264" s="5">
        <f t="shared" si="13"/>
        <v>5</v>
      </c>
      <c r="B264" s="26">
        <f t="shared" si="12"/>
        <v>2.6260387811634347</v>
      </c>
      <c r="C264" s="10" t="s">
        <v>149</v>
      </c>
      <c r="D264" s="1" t="s">
        <v>329</v>
      </c>
      <c r="E264" s="17">
        <v>948</v>
      </c>
      <c r="F264" s="17">
        <v>361</v>
      </c>
      <c r="G264" s="25"/>
    </row>
    <row r="265" spans="1:7" s="6" customFormat="1" ht="13.9" customHeight="1" x14ac:dyDescent="0.2">
      <c r="A265" s="5">
        <f t="shared" si="13"/>
        <v>6</v>
      </c>
      <c r="B265" s="26">
        <f t="shared" si="12"/>
        <v>2.4911242603550297</v>
      </c>
      <c r="C265" s="1" t="s">
        <v>197</v>
      </c>
      <c r="D265" s="1" t="s">
        <v>335</v>
      </c>
      <c r="E265" s="10">
        <v>421</v>
      </c>
      <c r="F265" s="10">
        <v>169</v>
      </c>
      <c r="G265" s="23"/>
    </row>
    <row r="266" spans="1:7" s="6" customFormat="1" ht="13.9" customHeight="1" x14ac:dyDescent="0.2">
      <c r="A266" s="5">
        <f t="shared" si="13"/>
        <v>7</v>
      </c>
      <c r="B266" s="26">
        <f t="shared" si="12"/>
        <v>2.4721311475409835</v>
      </c>
      <c r="C266" s="10" t="s">
        <v>142</v>
      </c>
      <c r="D266" s="10" t="s">
        <v>247</v>
      </c>
      <c r="E266" s="17">
        <v>754</v>
      </c>
      <c r="F266" s="17">
        <v>305</v>
      </c>
      <c r="G266" s="25"/>
    </row>
    <row r="267" spans="1:7" s="6" customFormat="1" ht="13.9" customHeight="1" x14ac:dyDescent="0.2">
      <c r="A267" s="5">
        <f t="shared" si="13"/>
        <v>8</v>
      </c>
      <c r="B267" s="26">
        <f t="shared" si="12"/>
        <v>2.4421364985163203</v>
      </c>
      <c r="C267" s="10" t="s">
        <v>478</v>
      </c>
      <c r="D267" s="10" t="s">
        <v>516</v>
      </c>
      <c r="E267" s="10">
        <v>823</v>
      </c>
      <c r="F267" s="10">
        <v>337</v>
      </c>
      <c r="G267" s="23"/>
    </row>
    <row r="268" spans="1:7" ht="13.9" customHeight="1" x14ac:dyDescent="0.2">
      <c r="A268" s="5">
        <f t="shared" si="13"/>
        <v>9</v>
      </c>
      <c r="B268" s="26">
        <f t="shared" si="12"/>
        <v>2.4137055837563453</v>
      </c>
      <c r="C268" s="10" t="s">
        <v>152</v>
      </c>
      <c r="D268" s="10" t="s">
        <v>327</v>
      </c>
      <c r="E268" s="10">
        <v>951</v>
      </c>
      <c r="F268" s="10">
        <v>394</v>
      </c>
      <c r="G268" s="25"/>
    </row>
    <row r="269" spans="1:7" ht="13.9" customHeight="1" x14ac:dyDescent="0.2">
      <c r="A269" s="5">
        <f t="shared" si="13"/>
        <v>10</v>
      </c>
      <c r="B269" s="26">
        <f t="shared" si="12"/>
        <v>2.3586956521739131</v>
      </c>
      <c r="C269" s="10" t="s">
        <v>332</v>
      </c>
      <c r="D269" s="10" t="s">
        <v>357</v>
      </c>
      <c r="E269" s="10">
        <v>868</v>
      </c>
      <c r="F269" s="10">
        <v>368</v>
      </c>
      <c r="G269" s="25"/>
    </row>
    <row r="270" spans="1:7" ht="13.9" customHeight="1" x14ac:dyDescent="0.2">
      <c r="A270" s="5">
        <f t="shared" si="13"/>
        <v>11</v>
      </c>
      <c r="B270" s="26">
        <f t="shared" si="12"/>
        <v>2.3342318059299192</v>
      </c>
      <c r="C270" s="10" t="s">
        <v>558</v>
      </c>
      <c r="D270" s="10" t="s">
        <v>999</v>
      </c>
      <c r="E270" s="10">
        <v>866</v>
      </c>
      <c r="F270" s="10">
        <v>371</v>
      </c>
      <c r="G270" s="25"/>
    </row>
    <row r="271" spans="1:7" ht="13.9" customHeight="1" x14ac:dyDescent="0.2">
      <c r="A271" s="5">
        <f t="shared" si="13"/>
        <v>12</v>
      </c>
      <c r="B271" s="26">
        <f t="shared" si="12"/>
        <v>2.3288590604026846</v>
      </c>
      <c r="C271" s="10" t="s">
        <v>166</v>
      </c>
      <c r="D271" s="10" t="s">
        <v>328</v>
      </c>
      <c r="E271" s="10">
        <v>694</v>
      </c>
      <c r="F271" s="10">
        <v>298</v>
      </c>
      <c r="G271" s="25"/>
    </row>
    <row r="272" spans="1:7" ht="13.9" customHeight="1" x14ac:dyDescent="0.2">
      <c r="A272" s="5">
        <f t="shared" si="13"/>
        <v>13</v>
      </c>
      <c r="B272" s="26">
        <f t="shared" si="12"/>
        <v>2.2999999999999998</v>
      </c>
      <c r="C272" s="10" t="s">
        <v>105</v>
      </c>
      <c r="D272" s="10" t="s">
        <v>291</v>
      </c>
      <c r="E272" s="10">
        <v>759</v>
      </c>
      <c r="F272" s="10">
        <v>330</v>
      </c>
      <c r="G272" s="25"/>
    </row>
    <row r="273" spans="1:13" ht="13.9" customHeight="1" x14ac:dyDescent="0.2">
      <c r="A273" s="5">
        <f t="shared" si="13"/>
        <v>14</v>
      </c>
      <c r="B273" s="26">
        <f t="shared" si="12"/>
        <v>2.2875399361022364</v>
      </c>
      <c r="C273" s="10" t="s">
        <v>104</v>
      </c>
      <c r="D273" s="10" t="s">
        <v>292</v>
      </c>
      <c r="E273" s="10">
        <v>716</v>
      </c>
      <c r="F273" s="10">
        <v>313</v>
      </c>
      <c r="G273" s="25"/>
    </row>
    <row r="274" spans="1:13" ht="13.9" customHeight="1" x14ac:dyDescent="0.2">
      <c r="A274" s="5">
        <f t="shared" si="13"/>
        <v>15</v>
      </c>
      <c r="B274" s="26">
        <f t="shared" si="12"/>
        <v>2.2568807339449539</v>
      </c>
      <c r="C274" s="10" t="s">
        <v>70</v>
      </c>
      <c r="D274" s="10" t="s">
        <v>281</v>
      </c>
      <c r="E274" s="10">
        <v>738</v>
      </c>
      <c r="F274" s="10">
        <v>327</v>
      </c>
      <c r="G274" s="23"/>
    </row>
    <row r="275" spans="1:13" ht="13.9" customHeight="1" x14ac:dyDescent="0.2">
      <c r="A275" s="5">
        <f t="shared" si="13"/>
        <v>16</v>
      </c>
      <c r="B275" s="26">
        <f t="shared" si="12"/>
        <v>2.2118226600985222</v>
      </c>
      <c r="C275" s="10" t="s">
        <v>108</v>
      </c>
      <c r="D275" s="10" t="s">
        <v>294</v>
      </c>
      <c r="E275" s="10">
        <v>449</v>
      </c>
      <c r="F275" s="10">
        <v>203</v>
      </c>
      <c r="G275" s="23"/>
    </row>
    <row r="276" spans="1:13" ht="13.9" customHeight="1" x14ac:dyDescent="0.2">
      <c r="A276" s="5">
        <f t="shared" si="13"/>
        <v>17</v>
      </c>
      <c r="B276" s="26">
        <f t="shared" si="12"/>
        <v>2.2037037037037037</v>
      </c>
      <c r="C276" s="10" t="s">
        <v>107</v>
      </c>
      <c r="D276" s="10" t="s">
        <v>264</v>
      </c>
      <c r="E276" s="10">
        <v>595</v>
      </c>
      <c r="F276" s="10">
        <v>270</v>
      </c>
      <c r="G276" s="23"/>
    </row>
    <row r="277" spans="1:13" ht="13.9" customHeight="1" x14ac:dyDescent="0.2">
      <c r="A277" s="5">
        <f t="shared" si="13"/>
        <v>18</v>
      </c>
      <c r="B277" s="87">
        <f t="shared" si="12"/>
        <v>2.1786833855799372</v>
      </c>
      <c r="C277" s="11" t="s">
        <v>1070</v>
      </c>
      <c r="D277" s="11" t="s">
        <v>1146</v>
      </c>
      <c r="E277" s="11">
        <v>695</v>
      </c>
      <c r="F277" s="11">
        <v>319</v>
      </c>
      <c r="G277" s="23"/>
    </row>
    <row r="278" spans="1:13" ht="13.9" customHeight="1" x14ac:dyDescent="0.2">
      <c r="A278" s="5">
        <f t="shared" si="13"/>
        <v>19</v>
      </c>
      <c r="B278" s="26">
        <f t="shared" si="12"/>
        <v>2.1363636363636362</v>
      </c>
      <c r="C278" s="10" t="s">
        <v>121</v>
      </c>
      <c r="D278" s="10" t="s">
        <v>252</v>
      </c>
      <c r="E278" s="10">
        <v>564</v>
      </c>
      <c r="F278" s="10">
        <v>264</v>
      </c>
      <c r="G278" s="23"/>
    </row>
    <row r="279" spans="1:13" ht="13.9" customHeight="1" x14ac:dyDescent="0.2">
      <c r="A279" s="5">
        <f t="shared" si="13"/>
        <v>20</v>
      </c>
      <c r="B279" s="26">
        <f t="shared" si="12"/>
        <v>2.1343873517786562</v>
      </c>
      <c r="C279" s="10" t="s">
        <v>73</v>
      </c>
      <c r="D279" s="10" t="s">
        <v>293</v>
      </c>
      <c r="E279" s="10">
        <v>540</v>
      </c>
      <c r="F279" s="10">
        <v>253</v>
      </c>
      <c r="G279" s="23"/>
    </row>
    <row r="281" spans="1:13" x14ac:dyDescent="0.2">
      <c r="B281" s="8" t="s">
        <v>129</v>
      </c>
      <c r="D281" s="6" t="s">
        <v>336</v>
      </c>
      <c r="E281" s="9" t="s">
        <v>235</v>
      </c>
      <c r="F281" s="9" t="s">
        <v>241</v>
      </c>
      <c r="G281" s="9" t="s">
        <v>242</v>
      </c>
      <c r="H281" s="9"/>
      <c r="I281" s="9"/>
      <c r="J281" s="9"/>
      <c r="K281" s="9"/>
      <c r="L281" s="9"/>
      <c r="M281" s="9"/>
    </row>
    <row r="282" spans="1:13" x14ac:dyDescent="0.2">
      <c r="A282" s="5">
        <f>_xlfn.RANK.EQ(B282,$B$282:$B$302)</f>
        <v>1</v>
      </c>
      <c r="B282" s="26">
        <f t="shared" ref="B282:B302" si="14">(E282-F282)/G282</f>
        <v>0.5040556199304751</v>
      </c>
      <c r="C282" s="10" t="s">
        <v>76</v>
      </c>
      <c r="D282" s="10" t="s">
        <v>285</v>
      </c>
      <c r="E282" s="10">
        <v>534</v>
      </c>
      <c r="F282" s="10">
        <v>99</v>
      </c>
      <c r="G282" s="10">
        <v>863</v>
      </c>
      <c r="H282" s="25"/>
    </row>
    <row r="283" spans="1:13" x14ac:dyDescent="0.2">
      <c r="A283" s="5">
        <f t="shared" ref="A283:A301" si="15">_xlfn.RANK.EQ(B283,$B$282:$B$302)</f>
        <v>2</v>
      </c>
      <c r="B283" s="26">
        <f t="shared" si="14"/>
        <v>0.45568039950062422</v>
      </c>
      <c r="C283" s="10" t="s">
        <v>1029</v>
      </c>
      <c r="D283" s="10" t="s">
        <v>1056</v>
      </c>
      <c r="E283" s="10">
        <v>467</v>
      </c>
      <c r="F283" s="10">
        <v>102</v>
      </c>
      <c r="G283" s="10">
        <v>801</v>
      </c>
      <c r="H283" s="25"/>
    </row>
    <row r="284" spans="1:13" x14ac:dyDescent="0.2">
      <c r="A284" s="5">
        <f t="shared" si="15"/>
        <v>3</v>
      </c>
      <c r="B284" s="26">
        <f t="shared" si="14"/>
        <v>0.43809523809523809</v>
      </c>
      <c r="C284" s="10" t="s">
        <v>77</v>
      </c>
      <c r="D284" s="10" t="s">
        <v>295</v>
      </c>
      <c r="E284" s="10">
        <v>540</v>
      </c>
      <c r="F284" s="10">
        <v>126</v>
      </c>
      <c r="G284" s="10">
        <v>945</v>
      </c>
      <c r="H284" s="10"/>
      <c r="I284" s="10"/>
      <c r="J284" s="10"/>
      <c r="K284" s="10"/>
      <c r="L284" s="10"/>
      <c r="M284" s="10"/>
    </row>
    <row r="285" spans="1:13" x14ac:dyDescent="0.2">
      <c r="A285" s="5">
        <f t="shared" si="15"/>
        <v>4</v>
      </c>
      <c r="B285" s="26">
        <f t="shared" si="14"/>
        <v>0.42597765363128492</v>
      </c>
      <c r="C285" s="12" t="s">
        <v>203</v>
      </c>
      <c r="D285" s="10" t="s">
        <v>355</v>
      </c>
      <c r="E285" s="10">
        <v>779</v>
      </c>
      <c r="F285" s="10">
        <v>169</v>
      </c>
      <c r="G285" s="10">
        <v>1432</v>
      </c>
      <c r="H285" s="25"/>
    </row>
    <row r="286" spans="1:13" x14ac:dyDescent="0.2">
      <c r="A286" s="5">
        <f t="shared" si="15"/>
        <v>5</v>
      </c>
      <c r="B286" s="26">
        <f t="shared" si="14"/>
        <v>0.41685912240184758</v>
      </c>
      <c r="C286" s="10" t="s">
        <v>59</v>
      </c>
      <c r="D286" s="10" t="s">
        <v>296</v>
      </c>
      <c r="E286" s="10">
        <v>486</v>
      </c>
      <c r="F286" s="10">
        <v>125</v>
      </c>
      <c r="G286" s="10">
        <v>866</v>
      </c>
      <c r="H286" s="28"/>
    </row>
    <row r="287" spans="1:13" x14ac:dyDescent="0.2">
      <c r="A287" s="5">
        <f t="shared" si="15"/>
        <v>6</v>
      </c>
      <c r="B287" s="26">
        <f t="shared" si="14"/>
        <v>0.40883977900552487</v>
      </c>
      <c r="C287" s="10" t="s">
        <v>476</v>
      </c>
      <c r="D287" s="10" t="s">
        <v>477</v>
      </c>
      <c r="E287" s="10">
        <v>505</v>
      </c>
      <c r="F287" s="10">
        <v>135</v>
      </c>
      <c r="G287" s="10">
        <v>905</v>
      </c>
      <c r="H287" s="25"/>
    </row>
    <row r="288" spans="1:13" x14ac:dyDescent="0.2">
      <c r="A288" s="5">
        <f t="shared" si="15"/>
        <v>7</v>
      </c>
      <c r="B288" s="26">
        <f t="shared" si="14"/>
        <v>0.40207373271889402</v>
      </c>
      <c r="C288" s="10" t="s">
        <v>123</v>
      </c>
      <c r="D288" s="10" t="s">
        <v>297</v>
      </c>
      <c r="E288" s="10">
        <v>471</v>
      </c>
      <c r="F288" s="10">
        <v>122</v>
      </c>
      <c r="G288" s="10">
        <v>868</v>
      </c>
      <c r="H288" s="25"/>
    </row>
    <row r="289" spans="1:13" x14ac:dyDescent="0.2">
      <c r="A289" s="5">
        <f t="shared" si="15"/>
        <v>8</v>
      </c>
      <c r="B289" s="26">
        <f t="shared" si="14"/>
        <v>0.40024783147459725</v>
      </c>
      <c r="C289" s="10" t="s">
        <v>64</v>
      </c>
      <c r="D289" s="10" t="s">
        <v>298</v>
      </c>
      <c r="E289" s="10">
        <v>451</v>
      </c>
      <c r="F289" s="10">
        <v>128</v>
      </c>
      <c r="G289" s="10">
        <v>807</v>
      </c>
      <c r="H289" s="25"/>
    </row>
    <row r="290" spans="1:13" x14ac:dyDescent="0.2">
      <c r="A290" s="5">
        <f t="shared" si="15"/>
        <v>9</v>
      </c>
      <c r="B290" s="26">
        <f t="shared" si="14"/>
        <v>0.39390243902439026</v>
      </c>
      <c r="C290" s="10" t="s">
        <v>55</v>
      </c>
      <c r="D290" s="10" t="s">
        <v>299</v>
      </c>
      <c r="E290" s="10">
        <v>442</v>
      </c>
      <c r="F290" s="10">
        <v>119</v>
      </c>
      <c r="G290" s="10">
        <v>820</v>
      </c>
      <c r="H290" s="25"/>
    </row>
    <row r="291" spans="1:13" x14ac:dyDescent="0.2">
      <c r="A291" s="5">
        <f t="shared" si="15"/>
        <v>10</v>
      </c>
      <c r="B291" s="26">
        <f t="shared" si="14"/>
        <v>0.39150401836969001</v>
      </c>
      <c r="C291" s="1" t="s">
        <v>144</v>
      </c>
      <c r="D291" s="1" t="s">
        <v>287</v>
      </c>
      <c r="E291" s="10">
        <v>460</v>
      </c>
      <c r="F291" s="10">
        <v>119</v>
      </c>
      <c r="G291" s="10">
        <v>871</v>
      </c>
      <c r="H291" s="25"/>
    </row>
    <row r="292" spans="1:13" x14ac:dyDescent="0.2">
      <c r="A292" s="5">
        <f t="shared" si="15"/>
        <v>11</v>
      </c>
      <c r="B292" s="26">
        <f t="shared" si="14"/>
        <v>0.3907427341227126</v>
      </c>
      <c r="C292" s="1" t="s">
        <v>534</v>
      </c>
      <c r="D292" s="1" t="s">
        <v>544</v>
      </c>
      <c r="E292" s="10">
        <v>495</v>
      </c>
      <c r="F292" s="10">
        <v>132</v>
      </c>
      <c r="G292" s="10">
        <v>929</v>
      </c>
      <c r="H292" s="25"/>
    </row>
    <row r="293" spans="1:13" x14ac:dyDescent="0.2">
      <c r="A293" s="5">
        <f t="shared" si="15"/>
        <v>12</v>
      </c>
      <c r="B293" s="26">
        <f t="shared" si="14"/>
        <v>0.38974854932301739</v>
      </c>
      <c r="C293" s="10" t="s">
        <v>134</v>
      </c>
      <c r="D293" s="10" t="s">
        <v>282</v>
      </c>
      <c r="E293" s="24">
        <v>535</v>
      </c>
      <c r="F293" s="24">
        <v>132</v>
      </c>
      <c r="G293" s="24">
        <v>1034</v>
      </c>
      <c r="H293" s="25"/>
    </row>
    <row r="294" spans="1:13" x14ac:dyDescent="0.2">
      <c r="A294" s="5">
        <f t="shared" si="15"/>
        <v>13</v>
      </c>
      <c r="B294" s="26">
        <f t="shared" si="14"/>
        <v>0.38705882352941179</v>
      </c>
      <c r="C294" s="10" t="s">
        <v>95</v>
      </c>
      <c r="D294" s="10" t="s">
        <v>251</v>
      </c>
      <c r="E294" s="10">
        <v>442</v>
      </c>
      <c r="F294" s="10">
        <v>113</v>
      </c>
      <c r="G294" s="10">
        <v>850</v>
      </c>
      <c r="H294" s="25"/>
    </row>
    <row r="295" spans="1:13" x14ac:dyDescent="0.2">
      <c r="A295" s="5">
        <f t="shared" si="15"/>
        <v>14</v>
      </c>
      <c r="B295" s="26">
        <f t="shared" si="14"/>
        <v>0.38543897216274092</v>
      </c>
      <c r="C295" s="10" t="s">
        <v>57</v>
      </c>
      <c r="D295" s="10" t="s">
        <v>293</v>
      </c>
      <c r="E295" s="10">
        <v>486</v>
      </c>
      <c r="F295" s="10">
        <v>126</v>
      </c>
      <c r="G295" s="10">
        <v>934</v>
      </c>
      <c r="H295" s="23"/>
    </row>
    <row r="296" spans="1:13" s="6" customFormat="1" x14ac:dyDescent="0.2">
      <c r="A296" s="5">
        <f t="shared" si="15"/>
        <v>15</v>
      </c>
      <c r="B296" s="26">
        <f t="shared" si="14"/>
        <v>0.38214285714285712</v>
      </c>
      <c r="C296" s="10" t="s">
        <v>60</v>
      </c>
      <c r="D296" s="10" t="s">
        <v>272</v>
      </c>
      <c r="E296" s="24">
        <v>590</v>
      </c>
      <c r="F296" s="24">
        <v>162</v>
      </c>
      <c r="G296" s="24">
        <v>1120</v>
      </c>
      <c r="H296" s="10"/>
      <c r="I296" s="10"/>
      <c r="J296" s="10"/>
      <c r="K296" s="10"/>
      <c r="L296" s="10"/>
      <c r="M296" s="10"/>
    </row>
    <row r="297" spans="1:13" x14ac:dyDescent="0.2">
      <c r="A297" s="5">
        <f t="shared" si="15"/>
        <v>16</v>
      </c>
      <c r="B297" s="26">
        <f t="shared" si="14"/>
        <v>0.37771203155818539</v>
      </c>
      <c r="C297" s="10" t="s">
        <v>78</v>
      </c>
      <c r="D297" s="10" t="s">
        <v>300</v>
      </c>
      <c r="E297" s="24">
        <v>544</v>
      </c>
      <c r="F297" s="24">
        <v>161</v>
      </c>
      <c r="G297" s="24">
        <v>1014</v>
      </c>
      <c r="H297" s="25"/>
      <c r="I297" s="6"/>
      <c r="J297" s="6"/>
      <c r="K297" s="6"/>
      <c r="L297" s="6"/>
      <c r="M297" s="6"/>
    </row>
    <row r="298" spans="1:13" x14ac:dyDescent="0.2">
      <c r="A298" s="5">
        <f t="shared" si="15"/>
        <v>17</v>
      </c>
      <c r="B298" s="26">
        <f t="shared" si="14"/>
        <v>0.37150586113615869</v>
      </c>
      <c r="C298" s="10" t="s">
        <v>574</v>
      </c>
      <c r="D298" s="10" t="s">
        <v>1008</v>
      </c>
      <c r="E298" s="24">
        <v>577</v>
      </c>
      <c r="F298" s="24">
        <v>165</v>
      </c>
      <c r="G298" s="24">
        <v>1109</v>
      </c>
      <c r="H298" s="23"/>
    </row>
    <row r="299" spans="1:13" x14ac:dyDescent="0.2">
      <c r="A299" s="5">
        <f t="shared" si="15"/>
        <v>18</v>
      </c>
      <c r="B299" s="94">
        <f t="shared" si="14"/>
        <v>0.37019790454016299</v>
      </c>
      <c r="C299" s="6" t="s">
        <v>1162</v>
      </c>
      <c r="D299" s="11" t="s">
        <v>1163</v>
      </c>
      <c r="E299" s="24">
        <v>423</v>
      </c>
      <c r="F299" s="24">
        <v>105</v>
      </c>
      <c r="G299" s="24">
        <v>859</v>
      </c>
      <c r="H299" s="25"/>
    </row>
    <row r="300" spans="1:13" x14ac:dyDescent="0.2">
      <c r="A300" s="5">
        <f t="shared" si="15"/>
        <v>19</v>
      </c>
      <c r="B300" s="47">
        <f t="shared" si="14"/>
        <v>0.36953124999999998</v>
      </c>
      <c r="C300" s="10" t="s">
        <v>326</v>
      </c>
      <c r="D300" s="10" t="s">
        <v>360</v>
      </c>
      <c r="E300" s="10">
        <v>646</v>
      </c>
      <c r="F300" s="10">
        <v>173</v>
      </c>
      <c r="G300" s="10">
        <v>1280</v>
      </c>
      <c r="H300" s="25"/>
    </row>
    <row r="301" spans="1:13" x14ac:dyDescent="0.2">
      <c r="A301" s="5">
        <f t="shared" si="15"/>
        <v>20</v>
      </c>
      <c r="B301" s="26">
        <f t="shared" si="14"/>
        <v>0.36675062972292194</v>
      </c>
      <c r="C301" s="1" t="s">
        <v>458</v>
      </c>
      <c r="D301" s="1" t="s">
        <v>541</v>
      </c>
      <c r="E301" s="10">
        <v>1002</v>
      </c>
      <c r="F301" s="10">
        <v>274</v>
      </c>
      <c r="G301" s="10">
        <v>1985</v>
      </c>
      <c r="H301" s="23"/>
    </row>
    <row r="302" spans="1:13" x14ac:dyDescent="0.2">
      <c r="A302" s="5"/>
      <c r="B302" s="26">
        <f t="shared" si="14"/>
        <v>0.36569579288025889</v>
      </c>
      <c r="C302" s="10" t="s">
        <v>113</v>
      </c>
      <c r="D302" s="10" t="s">
        <v>301</v>
      </c>
      <c r="E302" s="24">
        <v>468</v>
      </c>
      <c r="F302" s="24">
        <v>129</v>
      </c>
      <c r="G302" s="24">
        <v>927</v>
      </c>
      <c r="H302" s="23"/>
    </row>
    <row r="303" spans="1:13" x14ac:dyDescent="0.2">
      <c r="B303" s="3"/>
      <c r="C303" s="14"/>
      <c r="D303" s="11"/>
    </row>
    <row r="304" spans="1:13" x14ac:dyDescent="0.2">
      <c r="B304" s="8" t="s">
        <v>128</v>
      </c>
      <c r="D304" s="6" t="s">
        <v>336</v>
      </c>
      <c r="E304" s="9" t="s">
        <v>1148</v>
      </c>
      <c r="F304" s="9" t="s">
        <v>1147</v>
      </c>
    </row>
    <row r="305" spans="1:6" s="6" customFormat="1" x14ac:dyDescent="0.2">
      <c r="A305" s="5">
        <v>1</v>
      </c>
      <c r="B305" s="31">
        <v>1749.5</v>
      </c>
      <c r="C305" s="1" t="s">
        <v>536</v>
      </c>
      <c r="D305" s="1" t="s">
        <v>998</v>
      </c>
      <c r="E305" s="21"/>
      <c r="F305" s="21"/>
    </row>
    <row r="306" spans="1:6" x14ac:dyDescent="0.2">
      <c r="A306" s="5">
        <v>2</v>
      </c>
      <c r="B306" s="31">
        <v>1747</v>
      </c>
      <c r="C306" s="1" t="s">
        <v>354</v>
      </c>
      <c r="D306" s="1" t="s">
        <v>513</v>
      </c>
      <c r="E306" s="21"/>
      <c r="F306" s="21"/>
    </row>
    <row r="307" spans="1:6" x14ac:dyDescent="0.2">
      <c r="A307" s="5">
        <v>3</v>
      </c>
      <c r="B307" s="31">
        <v>1710</v>
      </c>
      <c r="C307" s="1" t="s">
        <v>193</v>
      </c>
      <c r="D307" s="1" t="s">
        <v>303</v>
      </c>
      <c r="E307" s="15"/>
      <c r="F307" s="6"/>
    </row>
    <row r="308" spans="1:6" x14ac:dyDescent="0.2">
      <c r="A308" s="5">
        <v>4</v>
      </c>
      <c r="B308" s="31">
        <v>1596.5</v>
      </c>
      <c r="C308" s="10" t="s">
        <v>312</v>
      </c>
      <c r="D308" s="10" t="s">
        <v>480</v>
      </c>
      <c r="E308" s="21"/>
      <c r="F308" s="21"/>
    </row>
    <row r="309" spans="1:6" x14ac:dyDescent="0.2">
      <c r="A309" s="5">
        <v>5</v>
      </c>
      <c r="B309" s="31">
        <v>1574</v>
      </c>
      <c r="C309" s="10" t="s">
        <v>15</v>
      </c>
      <c r="D309" s="10" t="s">
        <v>245</v>
      </c>
      <c r="E309" s="30"/>
    </row>
    <row r="310" spans="1:6" x14ac:dyDescent="0.2">
      <c r="A310" s="5">
        <v>6</v>
      </c>
      <c r="B310" s="31">
        <v>1531.5</v>
      </c>
      <c r="C310" s="1" t="s">
        <v>201</v>
      </c>
      <c r="D310" s="1" t="s">
        <v>356</v>
      </c>
      <c r="E310" s="21"/>
      <c r="F310" s="21"/>
    </row>
    <row r="311" spans="1:6" x14ac:dyDescent="0.2">
      <c r="A311" s="5">
        <v>7</v>
      </c>
      <c r="B311" s="31">
        <v>1525.5</v>
      </c>
      <c r="C311" s="1" t="s">
        <v>198</v>
      </c>
      <c r="D311" s="1" t="s">
        <v>355</v>
      </c>
      <c r="E311" s="21"/>
      <c r="F311" s="21"/>
    </row>
    <row r="312" spans="1:6" x14ac:dyDescent="0.2">
      <c r="A312" s="5">
        <v>8</v>
      </c>
      <c r="B312" s="31">
        <v>1478.5</v>
      </c>
      <c r="C312" s="1" t="s">
        <v>472</v>
      </c>
      <c r="D312" s="1" t="s">
        <v>481</v>
      </c>
      <c r="E312" s="21"/>
      <c r="F312" s="21"/>
    </row>
    <row r="313" spans="1:6" x14ac:dyDescent="0.2">
      <c r="A313" s="5">
        <v>9</v>
      </c>
      <c r="B313" s="31">
        <v>1451</v>
      </c>
      <c r="C313" s="1" t="s">
        <v>311</v>
      </c>
      <c r="D313" s="1" t="s">
        <v>357</v>
      </c>
      <c r="E313" s="21"/>
      <c r="F313" s="21"/>
    </row>
    <row r="314" spans="1:6" x14ac:dyDescent="0.2">
      <c r="A314" s="5">
        <v>10</v>
      </c>
      <c r="B314" s="84">
        <f>E314+F314</f>
        <v>1369.5</v>
      </c>
      <c r="C314" s="6" t="s">
        <v>985</v>
      </c>
      <c r="D314" s="11" t="s">
        <v>1090</v>
      </c>
      <c r="E314" s="21">
        <v>1369.5</v>
      </c>
      <c r="F314" s="21"/>
    </row>
    <row r="315" spans="1:6" x14ac:dyDescent="0.2">
      <c r="A315" s="5">
        <v>11</v>
      </c>
      <c r="B315" s="31">
        <v>1368.5</v>
      </c>
      <c r="C315" s="10" t="s">
        <v>313</v>
      </c>
      <c r="D315" s="10" t="s">
        <v>358</v>
      </c>
      <c r="E315" s="21"/>
      <c r="F315" s="21"/>
    </row>
    <row r="316" spans="1:6" x14ac:dyDescent="0.2">
      <c r="A316" s="5">
        <v>12</v>
      </c>
      <c r="B316" s="31">
        <v>1365.5</v>
      </c>
      <c r="C316" s="10" t="s">
        <v>575</v>
      </c>
      <c r="D316" s="10" t="s">
        <v>1054</v>
      </c>
      <c r="E316" s="21"/>
      <c r="F316" s="21"/>
    </row>
    <row r="317" spans="1:6" x14ac:dyDescent="0.2">
      <c r="A317" s="5">
        <v>13</v>
      </c>
      <c r="B317" s="31">
        <v>1342.5</v>
      </c>
      <c r="C317" s="1" t="s">
        <v>462</v>
      </c>
      <c r="D317" s="1" t="s">
        <v>482</v>
      </c>
      <c r="E317" s="21"/>
      <c r="F317" s="21"/>
    </row>
    <row r="318" spans="1:6" x14ac:dyDescent="0.2">
      <c r="A318" s="5">
        <v>14</v>
      </c>
      <c r="B318" s="31">
        <v>1341</v>
      </c>
      <c r="C318" s="10" t="s">
        <v>116</v>
      </c>
      <c r="D318" s="10" t="s">
        <v>249</v>
      </c>
      <c r="E318" s="30"/>
    </row>
    <row r="319" spans="1:6" x14ac:dyDescent="0.2">
      <c r="A319" s="5">
        <v>15</v>
      </c>
      <c r="B319" s="31">
        <v>1323</v>
      </c>
      <c r="C319" s="1" t="s">
        <v>147</v>
      </c>
      <c r="D319" s="1" t="s">
        <v>247</v>
      </c>
      <c r="E319" s="30"/>
    </row>
    <row r="320" spans="1:6" x14ac:dyDescent="0.2">
      <c r="A320" s="5">
        <v>16</v>
      </c>
      <c r="B320" s="31">
        <v>1322.5</v>
      </c>
      <c r="C320" s="10" t="s">
        <v>21</v>
      </c>
      <c r="D320" s="10" t="s">
        <v>251</v>
      </c>
      <c r="E320" s="30"/>
    </row>
    <row r="321" spans="1:10" x14ac:dyDescent="0.2">
      <c r="A321" s="5">
        <v>17</v>
      </c>
      <c r="B321" s="84">
        <f>E321+F321</f>
        <v>1320.5</v>
      </c>
      <c r="C321" s="6" t="s">
        <v>1063</v>
      </c>
      <c r="D321" s="11" t="s">
        <v>1089</v>
      </c>
      <c r="E321" s="21">
        <v>1320.5</v>
      </c>
      <c r="F321" s="21"/>
    </row>
    <row r="322" spans="1:10" x14ac:dyDescent="0.2">
      <c r="A322" s="5">
        <v>18</v>
      </c>
      <c r="B322" s="31">
        <v>1311</v>
      </c>
      <c r="C322" s="1" t="s">
        <v>503</v>
      </c>
      <c r="D322" s="1" t="s">
        <v>542</v>
      </c>
      <c r="E322" s="21"/>
      <c r="F322" s="21"/>
    </row>
    <row r="323" spans="1:10" x14ac:dyDescent="0.2">
      <c r="A323" s="5">
        <v>19</v>
      </c>
      <c r="B323" s="31">
        <v>1305</v>
      </c>
      <c r="C323" s="1" t="s">
        <v>304</v>
      </c>
      <c r="D323" s="1" t="s">
        <v>305</v>
      </c>
      <c r="E323" s="30"/>
    </row>
    <row r="324" spans="1:10" x14ac:dyDescent="0.2">
      <c r="A324" s="5">
        <v>20</v>
      </c>
      <c r="B324" s="31">
        <v>1300</v>
      </c>
      <c r="C324" s="1" t="s">
        <v>559</v>
      </c>
      <c r="D324" s="1" t="s">
        <v>566</v>
      </c>
      <c r="E324" s="21"/>
      <c r="F324" s="21"/>
      <c r="H324" s="10"/>
    </row>
    <row r="326" spans="1:10" x14ac:dyDescent="0.2">
      <c r="B326" s="84">
        <f>E326+F326</f>
        <v>1265</v>
      </c>
      <c r="C326" s="6" t="s">
        <v>842</v>
      </c>
      <c r="D326" s="11" t="s">
        <v>1088</v>
      </c>
      <c r="E326" s="21">
        <v>1265</v>
      </c>
      <c r="F326" s="21"/>
    </row>
    <row r="327" spans="1:10" x14ac:dyDescent="0.2">
      <c r="B327" s="84">
        <f>E327+F327</f>
        <v>1072.5</v>
      </c>
      <c r="C327" s="6" t="s">
        <v>987</v>
      </c>
      <c r="D327" s="11" t="s">
        <v>1103</v>
      </c>
      <c r="E327" s="21">
        <v>1072.5</v>
      </c>
      <c r="F327" s="21"/>
    </row>
    <row r="328" spans="1:10" x14ac:dyDescent="0.2">
      <c r="B328" s="84">
        <f>E328+F328</f>
        <v>1033</v>
      </c>
      <c r="C328" s="6" t="s">
        <v>844</v>
      </c>
      <c r="D328" s="11" t="s">
        <v>1099</v>
      </c>
      <c r="E328" s="21">
        <v>1033</v>
      </c>
      <c r="F328" s="21"/>
    </row>
    <row r="329" spans="1:10" x14ac:dyDescent="0.2">
      <c r="B329" s="7"/>
      <c r="C329" s="11"/>
      <c r="D329" s="11"/>
    </row>
    <row r="330" spans="1:10" x14ac:dyDescent="0.2">
      <c r="B330" s="7"/>
      <c r="C330" s="11"/>
      <c r="D330" s="11"/>
    </row>
    <row r="331" spans="1:10" x14ac:dyDescent="0.2">
      <c r="B331" s="16" t="s">
        <v>209</v>
      </c>
      <c r="C331" s="10"/>
      <c r="D331" s="10"/>
    </row>
    <row r="332" spans="1:10" x14ac:dyDescent="0.2">
      <c r="B332" s="16"/>
      <c r="C332" s="10"/>
      <c r="D332" s="10"/>
    </row>
    <row r="333" spans="1:10" ht="12.75" customHeight="1" x14ac:dyDescent="0.2">
      <c r="B333" s="16" t="s">
        <v>132</v>
      </c>
      <c r="C333" s="10"/>
      <c r="D333" s="10"/>
    </row>
    <row r="334" spans="1:10" ht="12.75" customHeight="1" x14ac:dyDescent="0.2">
      <c r="B334" s="6" t="s">
        <v>133</v>
      </c>
    </row>
    <row r="335" spans="1:10" ht="12.75" customHeight="1" x14ac:dyDescent="0.2"/>
    <row r="336" spans="1:10" x14ac:dyDescent="0.2">
      <c r="B336" s="8" t="s">
        <v>122</v>
      </c>
      <c r="D336" s="6" t="s">
        <v>336</v>
      </c>
      <c r="E336" s="9" t="s">
        <v>243</v>
      </c>
      <c r="F336" s="9" t="s">
        <v>236</v>
      </c>
      <c r="G336" s="9"/>
      <c r="H336" s="9"/>
      <c r="I336" s="9"/>
      <c r="J336" s="9"/>
    </row>
    <row r="337" spans="1:10" s="6" customFormat="1" ht="13.9" customHeight="1" x14ac:dyDescent="0.2">
      <c r="A337" s="5">
        <f>_xlfn.RANK.EQ(B337,$B$337:$B$356)</f>
        <v>1</v>
      </c>
      <c r="B337" s="26">
        <f t="shared" ref="B337:B356" si="16">E337/F337</f>
        <v>6.0076335877862599</v>
      </c>
      <c r="C337" s="10" t="s">
        <v>15</v>
      </c>
      <c r="D337" s="10" t="s">
        <v>245</v>
      </c>
      <c r="E337" s="30">
        <v>1574</v>
      </c>
      <c r="F337" s="10">
        <v>262</v>
      </c>
      <c r="G337" s="25"/>
    </row>
    <row r="338" spans="1:10" s="6" customFormat="1" ht="13.9" customHeight="1" x14ac:dyDescent="0.2">
      <c r="A338" s="5">
        <f t="shared" ref="A338:A356" si="17">_xlfn.RANK.EQ(B338,$B$337:$B$356)</f>
        <v>2</v>
      </c>
      <c r="B338" s="26">
        <f t="shared" si="16"/>
        <v>4.9347826086956523</v>
      </c>
      <c r="C338" s="10" t="s">
        <v>342</v>
      </c>
      <c r="D338" s="10" t="s">
        <v>474</v>
      </c>
      <c r="E338" s="46">
        <v>908</v>
      </c>
      <c r="F338" s="10">
        <v>184</v>
      </c>
      <c r="G338" s="1"/>
      <c r="H338" s="1"/>
      <c r="I338" s="1"/>
      <c r="J338" s="1"/>
    </row>
    <row r="339" spans="1:10" s="6" customFormat="1" ht="13.9" customHeight="1" x14ac:dyDescent="0.2">
      <c r="A339" s="5">
        <f t="shared" si="17"/>
        <v>3</v>
      </c>
      <c r="B339" s="26">
        <f t="shared" si="16"/>
        <v>4.8939393939393936</v>
      </c>
      <c r="C339" s="10" t="s">
        <v>500</v>
      </c>
      <c r="D339" s="1" t="s">
        <v>535</v>
      </c>
      <c r="E339" s="46">
        <v>807.5</v>
      </c>
      <c r="F339" s="17">
        <v>165</v>
      </c>
      <c r="G339" s="23"/>
    </row>
    <row r="340" spans="1:10" s="6" customFormat="1" ht="13.9" customHeight="1" x14ac:dyDescent="0.2">
      <c r="A340" s="5">
        <f t="shared" si="17"/>
        <v>4</v>
      </c>
      <c r="B340" s="26">
        <f t="shared" si="16"/>
        <v>4.8579545454545459</v>
      </c>
      <c r="C340" s="10" t="s">
        <v>193</v>
      </c>
      <c r="D340" s="1" t="s">
        <v>303</v>
      </c>
      <c r="E340" s="46">
        <v>1710</v>
      </c>
      <c r="F340" s="17">
        <v>352</v>
      </c>
      <c r="G340" s="25"/>
    </row>
    <row r="341" spans="1:10" ht="13.9" customHeight="1" x14ac:dyDescent="0.2">
      <c r="A341" s="5">
        <f t="shared" si="17"/>
        <v>5</v>
      </c>
      <c r="B341" s="26">
        <f t="shared" si="16"/>
        <v>4.668639053254438</v>
      </c>
      <c r="C341" s="10" t="s">
        <v>172</v>
      </c>
      <c r="D341" s="10" t="s">
        <v>302</v>
      </c>
      <c r="E341" s="30">
        <v>789</v>
      </c>
      <c r="F341" s="10">
        <v>169</v>
      </c>
      <c r="G341" s="25"/>
      <c r="H341" s="6"/>
      <c r="I341" s="6"/>
      <c r="J341" s="6"/>
    </row>
    <row r="342" spans="1:10" ht="13.9" customHeight="1" x14ac:dyDescent="0.2">
      <c r="A342" s="5">
        <f t="shared" si="17"/>
        <v>6</v>
      </c>
      <c r="B342" s="26">
        <f t="shared" si="16"/>
        <v>4.569852941176471</v>
      </c>
      <c r="C342" s="10" t="s">
        <v>458</v>
      </c>
      <c r="D342" s="10" t="s">
        <v>541</v>
      </c>
      <c r="E342" s="30">
        <v>1243</v>
      </c>
      <c r="F342" s="10">
        <v>272</v>
      </c>
      <c r="G342" s="23"/>
    </row>
    <row r="343" spans="1:10" ht="13.9" customHeight="1" x14ac:dyDescent="0.2">
      <c r="A343" s="5">
        <f t="shared" si="17"/>
        <v>7</v>
      </c>
      <c r="B343" s="26">
        <f t="shared" si="16"/>
        <v>4.4744245524296673</v>
      </c>
      <c r="C343" s="10" t="s">
        <v>536</v>
      </c>
      <c r="D343" s="10" t="s">
        <v>998</v>
      </c>
      <c r="E343" s="30">
        <v>1749.5</v>
      </c>
      <c r="F343" s="10">
        <v>391</v>
      </c>
      <c r="G343" s="30"/>
      <c r="H343" s="30"/>
      <c r="I343" s="10"/>
      <c r="J343" s="10"/>
    </row>
    <row r="344" spans="1:10" ht="13.9" customHeight="1" x14ac:dyDescent="0.2">
      <c r="A344" s="5">
        <f t="shared" si="17"/>
        <v>8</v>
      </c>
      <c r="B344" s="26">
        <f t="shared" si="16"/>
        <v>4.4063926940639266</v>
      </c>
      <c r="C344" s="10" t="s">
        <v>570</v>
      </c>
      <c r="D344" s="10" t="s">
        <v>1009</v>
      </c>
      <c r="E344" s="30">
        <v>965</v>
      </c>
      <c r="F344" s="10">
        <v>219</v>
      </c>
      <c r="G344" s="25"/>
    </row>
    <row r="345" spans="1:10" ht="13.9" customHeight="1" x14ac:dyDescent="0.2">
      <c r="A345" s="5">
        <f t="shared" si="17"/>
        <v>9</v>
      </c>
      <c r="B345" s="26">
        <f t="shared" si="16"/>
        <v>4.3476190476190473</v>
      </c>
      <c r="C345" s="10" t="s">
        <v>985</v>
      </c>
      <c r="D345" s="10" t="s">
        <v>1090</v>
      </c>
      <c r="E345" s="30">
        <v>1369.5</v>
      </c>
      <c r="F345" s="10">
        <v>315</v>
      </c>
      <c r="G345" s="25"/>
    </row>
    <row r="346" spans="1:10" ht="13.9" customHeight="1" x14ac:dyDescent="0.2">
      <c r="A346" s="5">
        <f t="shared" si="17"/>
        <v>10</v>
      </c>
      <c r="B346" s="26">
        <f t="shared" si="16"/>
        <v>4.3445595854922283</v>
      </c>
      <c r="C346" s="10" t="s">
        <v>26</v>
      </c>
      <c r="D346" s="10" t="s">
        <v>259</v>
      </c>
      <c r="E346" s="46">
        <v>838.5</v>
      </c>
      <c r="F346" s="17">
        <v>193</v>
      </c>
      <c r="G346" s="25"/>
    </row>
    <row r="347" spans="1:10" ht="13.9" customHeight="1" x14ac:dyDescent="0.2">
      <c r="A347" s="5">
        <f t="shared" si="17"/>
        <v>11</v>
      </c>
      <c r="B347" s="26">
        <f t="shared" si="16"/>
        <v>4.3212025316455698</v>
      </c>
      <c r="C347" s="10" t="s">
        <v>575</v>
      </c>
      <c r="D347" s="10" t="s">
        <v>1054</v>
      </c>
      <c r="E347" s="30">
        <v>1365.5</v>
      </c>
      <c r="F347" s="10">
        <v>316</v>
      </c>
      <c r="G347" s="25"/>
    </row>
    <row r="348" spans="1:10" ht="13.9" customHeight="1" x14ac:dyDescent="0.2">
      <c r="A348" s="5">
        <f t="shared" si="17"/>
        <v>12</v>
      </c>
      <c r="B348" s="26">
        <f t="shared" si="16"/>
        <v>4.3175675675675675</v>
      </c>
      <c r="C348" s="10" t="s">
        <v>171</v>
      </c>
      <c r="D348" s="1" t="s">
        <v>306</v>
      </c>
      <c r="E348" s="30">
        <v>1278</v>
      </c>
      <c r="F348" s="10">
        <v>296</v>
      </c>
      <c r="G348" s="46"/>
      <c r="H348" s="46"/>
      <c r="I348" s="17"/>
      <c r="J348" s="17"/>
    </row>
    <row r="349" spans="1:10" ht="13.9" customHeight="1" x14ac:dyDescent="0.2">
      <c r="A349" s="5">
        <f t="shared" si="17"/>
        <v>13</v>
      </c>
      <c r="B349" s="26">
        <f t="shared" si="16"/>
        <v>4.2283105022831053</v>
      </c>
      <c r="C349" s="10" t="s">
        <v>497</v>
      </c>
      <c r="D349" s="1" t="s">
        <v>532</v>
      </c>
      <c r="E349" s="46">
        <v>926</v>
      </c>
      <c r="F349" s="17">
        <v>219</v>
      </c>
      <c r="G349" s="25"/>
    </row>
    <row r="350" spans="1:10" ht="13.9" customHeight="1" x14ac:dyDescent="0.2">
      <c r="A350" s="5">
        <f t="shared" si="17"/>
        <v>14</v>
      </c>
      <c r="B350" s="26">
        <f t="shared" si="16"/>
        <v>4.2257617728531853</v>
      </c>
      <c r="C350" s="1" t="s">
        <v>198</v>
      </c>
      <c r="D350" s="1" t="s">
        <v>355</v>
      </c>
      <c r="E350" s="30">
        <v>1525.5</v>
      </c>
      <c r="F350" s="7">
        <v>361</v>
      </c>
      <c r="G350" s="25"/>
    </row>
    <row r="351" spans="1:10" ht="13.9" customHeight="1" x14ac:dyDescent="0.2">
      <c r="A351" s="5">
        <f t="shared" si="17"/>
        <v>15</v>
      </c>
      <c r="B351" s="26">
        <f t="shared" si="16"/>
        <v>4.1914893617021276</v>
      </c>
      <c r="C351" s="10" t="s">
        <v>157</v>
      </c>
      <c r="D351" s="10" t="s">
        <v>262</v>
      </c>
      <c r="E351" s="46">
        <v>788</v>
      </c>
      <c r="F351" s="17">
        <v>188</v>
      </c>
      <c r="G351" s="10"/>
      <c r="H351" s="10"/>
      <c r="I351" s="10"/>
      <c r="J351" s="10"/>
    </row>
    <row r="352" spans="1:10" ht="13.9" customHeight="1" x14ac:dyDescent="0.2">
      <c r="A352" s="5">
        <f t="shared" si="17"/>
        <v>16</v>
      </c>
      <c r="B352" s="47">
        <f t="shared" si="16"/>
        <v>4.1794258373205739</v>
      </c>
      <c r="C352" s="10" t="s">
        <v>354</v>
      </c>
      <c r="D352" s="10" t="s">
        <v>513</v>
      </c>
      <c r="E352" s="46">
        <v>1747</v>
      </c>
      <c r="F352" s="17">
        <v>418</v>
      </c>
      <c r="G352" s="10"/>
      <c r="H352" s="10"/>
      <c r="I352" s="10"/>
      <c r="J352" s="10"/>
    </row>
    <row r="353" spans="1:10" s="10" customFormat="1" ht="13.9" customHeight="1" x14ac:dyDescent="0.2">
      <c r="A353" s="5">
        <f t="shared" si="17"/>
        <v>17</v>
      </c>
      <c r="B353" s="47">
        <f t="shared" si="16"/>
        <v>4.1790123456790127</v>
      </c>
      <c r="C353" s="10" t="s">
        <v>24</v>
      </c>
      <c r="D353" s="10" t="s">
        <v>261</v>
      </c>
      <c r="E353" s="46">
        <v>677</v>
      </c>
      <c r="F353" s="17">
        <v>162</v>
      </c>
      <c r="G353" s="23"/>
      <c r="H353" s="1"/>
      <c r="I353" s="1"/>
      <c r="J353" s="1"/>
    </row>
    <row r="354" spans="1:10" s="10" customFormat="1" ht="13.9" customHeight="1" x14ac:dyDescent="0.2">
      <c r="A354" s="5">
        <f t="shared" si="17"/>
        <v>18</v>
      </c>
      <c r="B354" s="26">
        <f t="shared" si="16"/>
        <v>4.1542288557213931</v>
      </c>
      <c r="C354" s="10" t="s">
        <v>10</v>
      </c>
      <c r="D354" s="10" t="s">
        <v>244</v>
      </c>
      <c r="E354" s="30">
        <v>835</v>
      </c>
      <c r="F354" s="10">
        <v>201</v>
      </c>
      <c r="G354" s="25"/>
      <c r="H354" s="1"/>
      <c r="I354" s="1"/>
      <c r="J354" s="1"/>
    </row>
    <row r="355" spans="1:10" s="10" customFormat="1" ht="13.9" customHeight="1" x14ac:dyDescent="0.2">
      <c r="A355" s="5">
        <f t="shared" si="17"/>
        <v>19</v>
      </c>
      <c r="B355" s="26">
        <f t="shared" si="16"/>
        <v>4.1361386138613865</v>
      </c>
      <c r="C355" s="10" t="s">
        <v>28</v>
      </c>
      <c r="D355" s="10" t="s">
        <v>263</v>
      </c>
      <c r="E355" s="46">
        <v>835.5</v>
      </c>
      <c r="F355" s="17">
        <v>202</v>
      </c>
    </row>
    <row r="356" spans="1:10" s="10" customFormat="1" ht="13.9" customHeight="1" x14ac:dyDescent="0.2">
      <c r="A356" s="5">
        <f t="shared" si="17"/>
        <v>20</v>
      </c>
      <c r="B356" s="87">
        <f t="shared" si="16"/>
        <v>4.1068376068376065</v>
      </c>
      <c r="C356" s="11" t="s">
        <v>1065</v>
      </c>
      <c r="D356" s="11" t="s">
        <v>1117</v>
      </c>
      <c r="E356" s="15">
        <v>961</v>
      </c>
      <c r="F356" s="11">
        <v>234</v>
      </c>
    </row>
    <row r="357" spans="1:10" s="10" customFormat="1" x14ac:dyDescent="0.2"/>
    <row r="358" spans="1:10" s="10" customFormat="1" x14ac:dyDescent="0.2"/>
    <row r="359" spans="1:10" s="10" customFormat="1" x14ac:dyDescent="0.2"/>
    <row r="360" spans="1:10" s="10" customFormat="1" x14ac:dyDescent="0.2"/>
    <row r="361" spans="1:10" s="10" customFormat="1" x14ac:dyDescent="0.2"/>
    <row r="362" spans="1:10" s="10" customFormat="1" x14ac:dyDescent="0.2"/>
    <row r="363" spans="1:10" s="10" customFormat="1" x14ac:dyDescent="0.2"/>
    <row r="364" spans="1:10" s="10" customFormat="1" x14ac:dyDescent="0.2"/>
    <row r="365" spans="1:10" s="10" customFormat="1" x14ac:dyDescent="0.2"/>
    <row r="366" spans="1:10" s="10" customFormat="1" x14ac:dyDescent="0.2"/>
    <row r="367" spans="1:10" s="10" customFormat="1" x14ac:dyDescent="0.2"/>
    <row r="368" spans="1:10" s="10" customFormat="1" x14ac:dyDescent="0.2"/>
    <row r="369" s="10" customFormat="1" x14ac:dyDescent="0.2"/>
    <row r="370" s="10" customFormat="1" x14ac:dyDescent="0.2"/>
    <row r="371" s="10" customFormat="1" x14ac:dyDescent="0.2"/>
    <row r="372" s="10" customFormat="1" x14ac:dyDescent="0.2"/>
    <row r="373" s="10" customFormat="1" x14ac:dyDescent="0.2"/>
    <row r="374" s="10" customFormat="1" x14ac:dyDescent="0.2"/>
    <row r="375" s="10" customFormat="1" x14ac:dyDescent="0.2"/>
    <row r="376" s="10" customFormat="1" x14ac:dyDescent="0.2"/>
    <row r="377" s="10" customFormat="1" x14ac:dyDescent="0.2"/>
    <row r="378" s="10" customFormat="1" x14ac:dyDescent="0.2"/>
    <row r="379" s="10" customFormat="1" x14ac:dyDescent="0.2"/>
    <row r="380" s="10" customFormat="1" x14ac:dyDescent="0.2"/>
    <row r="381" s="10" customFormat="1" x14ac:dyDescent="0.2"/>
    <row r="382" s="10" customFormat="1" x14ac:dyDescent="0.2"/>
    <row r="383" s="10" customFormat="1" x14ac:dyDescent="0.2"/>
    <row r="384" s="10" customFormat="1" x14ac:dyDescent="0.2"/>
    <row r="385" s="10" customFormat="1" x14ac:dyDescent="0.2"/>
    <row r="386" s="10" customFormat="1" x14ac:dyDescent="0.2"/>
    <row r="387" s="10" customFormat="1" x14ac:dyDescent="0.2"/>
    <row r="388" s="10" customFormat="1" x14ac:dyDescent="0.2"/>
    <row r="389" s="10" customFormat="1" x14ac:dyDescent="0.2"/>
    <row r="390" s="10" customFormat="1" x14ac:dyDescent="0.2"/>
    <row r="391" s="10" customFormat="1" x14ac:dyDescent="0.2"/>
    <row r="392" s="10" customFormat="1" x14ac:dyDescent="0.2"/>
    <row r="393" s="10" customFormat="1" x14ac:dyDescent="0.2"/>
    <row r="394" s="10" customFormat="1" x14ac:dyDescent="0.2"/>
    <row r="395" s="10" customFormat="1" x14ac:dyDescent="0.2"/>
    <row r="396" s="10" customFormat="1" x14ac:dyDescent="0.2"/>
    <row r="397" s="10" customFormat="1" x14ac:dyDescent="0.2"/>
    <row r="398" s="10" customFormat="1" x14ac:dyDescent="0.2"/>
    <row r="399" s="10" customFormat="1" x14ac:dyDescent="0.2"/>
    <row r="400" s="10" customFormat="1" x14ac:dyDescent="0.2"/>
    <row r="401" s="10" customFormat="1" x14ac:dyDescent="0.2"/>
    <row r="402" s="10" customFormat="1" x14ac:dyDescent="0.2"/>
    <row r="403" s="10" customFormat="1" x14ac:dyDescent="0.2"/>
    <row r="404" s="10" customFormat="1" x14ac:dyDescent="0.2"/>
    <row r="405" s="10" customFormat="1" x14ac:dyDescent="0.2"/>
    <row r="406" s="10" customFormat="1" x14ac:dyDescent="0.2"/>
    <row r="407" s="10" customFormat="1" x14ac:dyDescent="0.2"/>
    <row r="408" s="10" customFormat="1" x14ac:dyDescent="0.2"/>
    <row r="409" s="5" customFormat="1" x14ac:dyDescent="0.2"/>
    <row r="410" s="5" customFormat="1" x14ac:dyDescent="0.2"/>
    <row r="411" s="5" customFormat="1" x14ac:dyDescent="0.2"/>
    <row r="412" s="5" customFormat="1" x14ac:dyDescent="0.2"/>
    <row r="413" s="5" customFormat="1" x14ac:dyDescent="0.2"/>
    <row r="414" s="5" customFormat="1" x14ac:dyDescent="0.2"/>
    <row r="415" s="5" customFormat="1" x14ac:dyDescent="0.2"/>
    <row r="416" s="5" customFormat="1" x14ac:dyDescent="0.2"/>
    <row r="417" s="10" customFormat="1" x14ac:dyDescent="0.2"/>
    <row r="418" s="10" customFormat="1" x14ac:dyDescent="0.2"/>
    <row r="419" s="10" customFormat="1" x14ac:dyDescent="0.2"/>
    <row r="420" s="10" customFormat="1" x14ac:dyDescent="0.2"/>
    <row r="421" s="10" customFormat="1" x14ac:dyDescent="0.2"/>
    <row r="422" s="10" customFormat="1" x14ac:dyDescent="0.2"/>
    <row r="423" s="10" customFormat="1" x14ac:dyDescent="0.2"/>
    <row r="424" s="10" customFormat="1" x14ac:dyDescent="0.2"/>
    <row r="425" s="10" customFormat="1" x14ac:dyDescent="0.2"/>
    <row r="426" s="10" customFormat="1" x14ac:dyDescent="0.2"/>
    <row r="427" s="10" customFormat="1" x14ac:dyDescent="0.2"/>
    <row r="428" s="10" customFormat="1" x14ac:dyDescent="0.2"/>
    <row r="429" s="10" customFormat="1" x14ac:dyDescent="0.2"/>
    <row r="430" s="10" customFormat="1" x14ac:dyDescent="0.2"/>
    <row r="431" s="10" customFormat="1" x14ac:dyDescent="0.2"/>
    <row r="432" s="10" customFormat="1" x14ac:dyDescent="0.2"/>
    <row r="433" s="10" customFormat="1" x14ac:dyDescent="0.2"/>
    <row r="434" s="5" customFormat="1" x14ac:dyDescent="0.2"/>
    <row r="435" s="5" customFormat="1" x14ac:dyDescent="0.2"/>
    <row r="436" s="5" customFormat="1" x14ac:dyDescent="0.2"/>
    <row r="437" s="5" customFormat="1" x14ac:dyDescent="0.2"/>
    <row r="438" s="5" customFormat="1" x14ac:dyDescent="0.2"/>
    <row r="439" s="5" customFormat="1" x14ac:dyDescent="0.2"/>
    <row r="440" s="5" customFormat="1" x14ac:dyDescent="0.2"/>
    <row r="441" s="5" customFormat="1" x14ac:dyDescent="0.2"/>
    <row r="442" s="5" customFormat="1" x14ac:dyDescent="0.2"/>
    <row r="443" s="5" customFormat="1" x14ac:dyDescent="0.2"/>
    <row r="444" s="10" customFormat="1" x14ac:dyDescent="0.2"/>
    <row r="445" s="10" customFormat="1" x14ac:dyDescent="0.2"/>
    <row r="446" s="10" customFormat="1" x14ac:dyDescent="0.2"/>
    <row r="447" s="10" customFormat="1" x14ac:dyDescent="0.2"/>
    <row r="448" s="10" customFormat="1" x14ac:dyDescent="0.2"/>
    <row r="449" s="10" customFormat="1" x14ac:dyDescent="0.2"/>
    <row r="450" s="10" customFormat="1" x14ac:dyDescent="0.2"/>
    <row r="451" s="10" customFormat="1" x14ac:dyDescent="0.2"/>
    <row r="452" s="10" customFormat="1" x14ac:dyDescent="0.2"/>
    <row r="453" s="10" customFormat="1" x14ac:dyDescent="0.2"/>
    <row r="454" s="10" customFormat="1" x14ac:dyDescent="0.2"/>
    <row r="455" s="10" customFormat="1" x14ac:dyDescent="0.2"/>
    <row r="456" s="10" customFormat="1" x14ac:dyDescent="0.2"/>
    <row r="457" s="10" customFormat="1" x14ac:dyDescent="0.2"/>
    <row r="458" s="10" customFormat="1" x14ac:dyDescent="0.2"/>
    <row r="459" s="10" customFormat="1" x14ac:dyDescent="0.2"/>
    <row r="460" s="10" customFormat="1" x14ac:dyDescent="0.2"/>
    <row r="461" s="10" customFormat="1" x14ac:dyDescent="0.2"/>
    <row r="462" s="10" customFormat="1" x14ac:dyDescent="0.2"/>
    <row r="463" s="10" customFormat="1" x14ac:dyDescent="0.2"/>
    <row r="464" s="10" customFormat="1" x14ac:dyDescent="0.2"/>
    <row r="465" s="10" customFormat="1" x14ac:dyDescent="0.2"/>
    <row r="466" s="10" customFormat="1" x14ac:dyDescent="0.2"/>
    <row r="467" s="10" customFormat="1" x14ac:dyDescent="0.2"/>
    <row r="468" s="10" customFormat="1" x14ac:dyDescent="0.2"/>
    <row r="469" s="10" customFormat="1" x14ac:dyDescent="0.2"/>
    <row r="470" s="10" customFormat="1" x14ac:dyDescent="0.2"/>
    <row r="471" s="10" customFormat="1" x14ac:dyDescent="0.2"/>
    <row r="472" s="10" customFormat="1" x14ac:dyDescent="0.2"/>
    <row r="473" s="10" customFormat="1" x14ac:dyDescent="0.2"/>
    <row r="474" s="10" customFormat="1" x14ac:dyDescent="0.2"/>
    <row r="475" s="10" customFormat="1" x14ac:dyDescent="0.2"/>
    <row r="476" s="10" customFormat="1" x14ac:dyDescent="0.2"/>
    <row r="477" s="10" customFormat="1" x14ac:dyDescent="0.2"/>
    <row r="478" s="10" customFormat="1" x14ac:dyDescent="0.2"/>
    <row r="479" s="10" customFormat="1" x14ac:dyDescent="0.2"/>
    <row r="480" s="10" customFormat="1" x14ac:dyDescent="0.2"/>
    <row r="481" s="10" customFormat="1" x14ac:dyDescent="0.2"/>
    <row r="482" s="10" customFormat="1" x14ac:dyDescent="0.2"/>
    <row r="483" s="10" customFormat="1" x14ac:dyDescent="0.2"/>
    <row r="484" s="10" customFormat="1" x14ac:dyDescent="0.2"/>
    <row r="485" s="10" customFormat="1" x14ac:dyDescent="0.2"/>
    <row r="486" s="10" customFormat="1" x14ac:dyDescent="0.2"/>
    <row r="487" s="10" customFormat="1" x14ac:dyDescent="0.2"/>
    <row r="488" s="10" customFormat="1" x14ac:dyDescent="0.2"/>
    <row r="489" s="10" customFormat="1" x14ac:dyDescent="0.2"/>
    <row r="490" s="10" customFormat="1" x14ac:dyDescent="0.2"/>
    <row r="491" s="10" customFormat="1" x14ac:dyDescent="0.2"/>
    <row r="492" s="10" customFormat="1" x14ac:dyDescent="0.2"/>
    <row r="493" s="10" customFormat="1" x14ac:dyDescent="0.2"/>
    <row r="494" s="10" customFormat="1" x14ac:dyDescent="0.2"/>
    <row r="495" s="10" customFormat="1" x14ac:dyDescent="0.2"/>
    <row r="496" s="10" customFormat="1" x14ac:dyDescent="0.2"/>
    <row r="497" s="10" customFormat="1" x14ac:dyDescent="0.2"/>
    <row r="498" s="10" customFormat="1" x14ac:dyDescent="0.2"/>
    <row r="499" s="10" customFormat="1" x14ac:dyDescent="0.2"/>
    <row r="500" s="10" customFormat="1" x14ac:dyDescent="0.2"/>
    <row r="501" s="10" customFormat="1" x14ac:dyDescent="0.2"/>
    <row r="502" s="10" customFormat="1" x14ac:dyDescent="0.2"/>
    <row r="503" s="10" customFormat="1" x14ac:dyDescent="0.2"/>
    <row r="504" s="10" customFormat="1" x14ac:dyDescent="0.2"/>
    <row r="505" s="10" customFormat="1" x14ac:dyDescent="0.2"/>
    <row r="506" s="10" customFormat="1" x14ac:dyDescent="0.2"/>
    <row r="507" s="10" customFormat="1" x14ac:dyDescent="0.2"/>
    <row r="508" s="10" customFormat="1" x14ac:dyDescent="0.2"/>
    <row r="509" s="10" customFormat="1" x14ac:dyDescent="0.2"/>
    <row r="510" s="10" customFormat="1" x14ac:dyDescent="0.2"/>
    <row r="511" s="10" customFormat="1" x14ac:dyDescent="0.2"/>
    <row r="512" s="10" customFormat="1" x14ac:dyDescent="0.2"/>
    <row r="513" s="10" customFormat="1" x14ac:dyDescent="0.2"/>
    <row r="514" s="10" customFormat="1" x14ac:dyDescent="0.2"/>
    <row r="515" s="10" customFormat="1" x14ac:dyDescent="0.2"/>
    <row r="516" s="10" customFormat="1" x14ac:dyDescent="0.2"/>
    <row r="517" s="10" customFormat="1" x14ac:dyDescent="0.2"/>
    <row r="518" s="10" customFormat="1" x14ac:dyDescent="0.2"/>
    <row r="519" s="10" customFormat="1" x14ac:dyDescent="0.2"/>
    <row r="520" s="10" customFormat="1" x14ac:dyDescent="0.2"/>
    <row r="521" s="10" customFormat="1" x14ac:dyDescent="0.2"/>
    <row r="522" s="10" customFormat="1" x14ac:dyDescent="0.2"/>
    <row r="523" s="10" customFormat="1" x14ac:dyDescent="0.2"/>
    <row r="524" s="10" customFormat="1" x14ac:dyDescent="0.2"/>
    <row r="525" s="10" customFormat="1" x14ac:dyDescent="0.2"/>
    <row r="526" s="10" customFormat="1" x14ac:dyDescent="0.2"/>
    <row r="527" s="10" customFormat="1" x14ac:dyDescent="0.2"/>
    <row r="528" s="10" customFormat="1" x14ac:dyDescent="0.2"/>
    <row r="529" s="10" customFormat="1" x14ac:dyDescent="0.2"/>
    <row r="530" s="10" customFormat="1" x14ac:dyDescent="0.2"/>
    <row r="531" s="10" customFormat="1" x14ac:dyDescent="0.2"/>
    <row r="532" s="10" customFormat="1" x14ac:dyDescent="0.2"/>
    <row r="533" s="10" customFormat="1" x14ac:dyDescent="0.2"/>
    <row r="534" s="10" customFormat="1" x14ac:dyDescent="0.2"/>
    <row r="535" s="10" customFormat="1" x14ac:dyDescent="0.2"/>
    <row r="536" s="10" customFormat="1" x14ac:dyDescent="0.2"/>
    <row r="537" s="10" customFormat="1" x14ac:dyDescent="0.2"/>
    <row r="538" s="10" customFormat="1" x14ac:dyDescent="0.2"/>
    <row r="539" s="10" customFormat="1" x14ac:dyDescent="0.2"/>
    <row r="540" s="10" customFormat="1" x14ac:dyDescent="0.2"/>
    <row r="541" s="10" customFormat="1" x14ac:dyDescent="0.2"/>
    <row r="542" s="10" customFormat="1" x14ac:dyDescent="0.2"/>
    <row r="543" s="10" customFormat="1" x14ac:dyDescent="0.2"/>
    <row r="544" s="10" customFormat="1" x14ac:dyDescent="0.2"/>
    <row r="545" s="10" customFormat="1" x14ac:dyDescent="0.2"/>
    <row r="546" s="10" customFormat="1" x14ac:dyDescent="0.2"/>
    <row r="547" s="10" customFormat="1" x14ac:dyDescent="0.2"/>
    <row r="548" s="10" customFormat="1" x14ac:dyDescent="0.2"/>
    <row r="549" s="10" customFormat="1" x14ac:dyDescent="0.2"/>
    <row r="550" s="10" customFormat="1" x14ac:dyDescent="0.2"/>
    <row r="551" s="10" customFormat="1" ht="6" customHeight="1" x14ac:dyDescent="0.2"/>
    <row r="552" s="10" customFormat="1" x14ac:dyDescent="0.2"/>
    <row r="553" s="10" customFormat="1" x14ac:dyDescent="0.2"/>
    <row r="554" s="10" customFormat="1" x14ac:dyDescent="0.2"/>
    <row r="555" s="10" customFormat="1" x14ac:dyDescent="0.2"/>
    <row r="556" s="10" customFormat="1" x14ac:dyDescent="0.2"/>
    <row r="557" s="10" customFormat="1" x14ac:dyDescent="0.2"/>
    <row r="558" s="10" customFormat="1" x14ac:dyDescent="0.2"/>
    <row r="559" s="10" customFormat="1" x14ac:dyDescent="0.2"/>
    <row r="560" s="10" customFormat="1" x14ac:dyDescent="0.2"/>
    <row r="561" s="10" customFormat="1" x14ac:dyDescent="0.2"/>
    <row r="562" s="10" customFormat="1" x14ac:dyDescent="0.2"/>
    <row r="563" s="10" customFormat="1" ht="6.75" customHeight="1" x14ac:dyDescent="0.2"/>
    <row r="564" s="10" customFormat="1" x14ac:dyDescent="0.2"/>
    <row r="565" s="10" customFormat="1" x14ac:dyDescent="0.2"/>
    <row r="566" s="10" customFormat="1" x14ac:dyDescent="0.2"/>
    <row r="567" s="10" customFormat="1" x14ac:dyDescent="0.2"/>
    <row r="568" s="10" customFormat="1" x14ac:dyDescent="0.2"/>
    <row r="569" s="10" customFormat="1" x14ac:dyDescent="0.2"/>
    <row r="570" s="10" customFormat="1" x14ac:dyDescent="0.2"/>
    <row r="571" s="10" customFormat="1" x14ac:dyDescent="0.2"/>
    <row r="572" s="10" customFormat="1" x14ac:dyDescent="0.2"/>
    <row r="573" s="10" customFormat="1" x14ac:dyDescent="0.2"/>
    <row r="574" s="10" customFormat="1" x14ac:dyDescent="0.2"/>
    <row r="575" s="10" customFormat="1" ht="11.25" customHeight="1" x14ac:dyDescent="0.2"/>
    <row r="576" s="10" customFormat="1" x14ac:dyDescent="0.2"/>
    <row r="577" s="10" customFormat="1" x14ac:dyDescent="0.2"/>
    <row r="578" s="10" customFormat="1" x14ac:dyDescent="0.2"/>
    <row r="579" s="10" customFormat="1" x14ac:dyDescent="0.2"/>
    <row r="580" s="10" customFormat="1" x14ac:dyDescent="0.2"/>
    <row r="581" s="10" customFormat="1" x14ac:dyDescent="0.2"/>
    <row r="582" s="10" customFormat="1" x14ac:dyDescent="0.2"/>
    <row r="583" s="10" customFormat="1" x14ac:dyDescent="0.2"/>
    <row r="584" s="10" customFormat="1" x14ac:dyDescent="0.2"/>
    <row r="585" s="10" customFormat="1" x14ac:dyDescent="0.2"/>
    <row r="586" s="10" customFormat="1" x14ac:dyDescent="0.2"/>
  </sheetData>
  <sortState xmlns:xlrd2="http://schemas.microsoft.com/office/spreadsheetml/2017/richdata2" ref="B337:F356">
    <sortCondition descending="1" ref="B337:B356"/>
  </sortState>
  <mergeCells count="3">
    <mergeCell ref="A2:E2"/>
    <mergeCell ref="A1:E1"/>
    <mergeCell ref="A4:E4"/>
  </mergeCells>
  <phoneticPr fontId="1" type="noConversion"/>
  <pageMargins left="0.35433070866141736" right="0.35433070866141736" top="0.19685039370078741" bottom="0.19685039370078741" header="0.11811023622047245" footer="0.11811023622047245"/>
  <pageSetup scale="83" orientation="portrait" horizontalDpi="1200" verticalDpi="1200" r:id="rId1"/>
  <headerFooter alignWithMargins="0"/>
  <rowBreaks count="3" manualBreakCount="3">
    <brk id="410" max="5" man="1"/>
    <brk id="478" max="16383" man="1"/>
    <brk id="5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91"/>
  <sheetViews>
    <sheetView topLeftCell="A261" workbookViewId="0">
      <selection activeCell="B290" sqref="B290"/>
    </sheetView>
  </sheetViews>
  <sheetFormatPr defaultRowHeight="12.75" x14ac:dyDescent="0.2"/>
  <cols>
    <col min="1" max="1" width="3" bestFit="1" customWidth="1"/>
    <col min="3" max="3" width="19.7109375" bestFit="1" customWidth="1"/>
    <col min="4" max="4" width="5.42578125" bestFit="1" customWidth="1"/>
  </cols>
  <sheetData>
    <row r="1" spans="1:9" ht="15.75" x14ac:dyDescent="0.25">
      <c r="C1" s="32" t="s">
        <v>204</v>
      </c>
    </row>
    <row r="2" spans="1:9" x14ac:dyDescent="0.2">
      <c r="C2" s="40" t="s">
        <v>1149</v>
      </c>
    </row>
    <row r="3" spans="1:9" x14ac:dyDescent="0.2">
      <c r="G3" s="10"/>
      <c r="H3" s="10"/>
      <c r="I3" s="10"/>
    </row>
    <row r="4" spans="1:9" x14ac:dyDescent="0.2">
      <c r="A4" s="10"/>
      <c r="B4" s="18" t="s">
        <v>1</v>
      </c>
      <c r="C4" s="10"/>
      <c r="D4" s="11" t="s">
        <v>338</v>
      </c>
      <c r="E4" s="19" t="s">
        <v>339</v>
      </c>
      <c r="F4" s="9" t="s">
        <v>236</v>
      </c>
      <c r="G4" s="19" t="s">
        <v>97</v>
      </c>
      <c r="H4" s="10"/>
      <c r="I4" s="10"/>
    </row>
    <row r="5" spans="1:9" x14ac:dyDescent="0.2">
      <c r="A5" s="17">
        <f>_xlfn.RANK.EQ(B5,$B$5:$B$30)</f>
        <v>1</v>
      </c>
      <c r="B5" s="4">
        <v>432</v>
      </c>
      <c r="C5" s="10" t="s">
        <v>2</v>
      </c>
      <c r="D5" s="10" t="s">
        <v>215</v>
      </c>
      <c r="E5" s="4" t="s">
        <v>3</v>
      </c>
      <c r="F5" s="4"/>
      <c r="G5" s="4">
        <v>22</v>
      </c>
      <c r="H5" s="10"/>
      <c r="I5" s="10"/>
    </row>
    <row r="6" spans="1:9" x14ac:dyDescent="0.2">
      <c r="A6" s="17">
        <f t="shared" ref="A6:A29" si="0">_xlfn.RANK.EQ(B6,$B$5:$B$30)</f>
        <v>2</v>
      </c>
      <c r="B6" s="4">
        <v>424</v>
      </c>
      <c r="C6" s="10" t="s">
        <v>342</v>
      </c>
      <c r="D6" s="10" t="s">
        <v>216</v>
      </c>
      <c r="E6" s="4" t="s">
        <v>454</v>
      </c>
      <c r="F6" s="4">
        <v>92</v>
      </c>
      <c r="G6" s="4">
        <v>24</v>
      </c>
      <c r="H6" s="10"/>
      <c r="I6" s="10"/>
    </row>
    <row r="7" spans="1:9" x14ac:dyDescent="0.2">
      <c r="A7" s="17">
        <f t="shared" si="0"/>
        <v>3</v>
      </c>
      <c r="B7" s="4">
        <v>418</v>
      </c>
      <c r="C7" s="10" t="s">
        <v>1063</v>
      </c>
      <c r="D7" s="10" t="s">
        <v>27</v>
      </c>
      <c r="E7" s="4" t="s">
        <v>1059</v>
      </c>
      <c r="F7" s="4">
        <v>106</v>
      </c>
      <c r="G7" s="4">
        <v>24</v>
      </c>
      <c r="H7" s="10"/>
      <c r="I7" s="10"/>
    </row>
    <row r="8" spans="1:9" x14ac:dyDescent="0.2">
      <c r="A8" s="17">
        <f t="shared" si="0"/>
        <v>4</v>
      </c>
      <c r="B8" s="4">
        <v>413</v>
      </c>
      <c r="C8" s="10" t="s">
        <v>4</v>
      </c>
      <c r="D8" s="10" t="s">
        <v>5</v>
      </c>
      <c r="E8" s="4" t="s">
        <v>3</v>
      </c>
      <c r="F8" s="4"/>
      <c r="G8" s="4">
        <v>22</v>
      </c>
      <c r="H8" s="10"/>
      <c r="I8" s="10"/>
    </row>
    <row r="9" spans="1:9" x14ac:dyDescent="0.2">
      <c r="A9" s="17">
        <f t="shared" si="0"/>
        <v>5</v>
      </c>
      <c r="B9" s="4">
        <v>410</v>
      </c>
      <c r="C9" s="10" t="s">
        <v>536</v>
      </c>
      <c r="D9" s="10" t="s">
        <v>214</v>
      </c>
      <c r="E9" s="4" t="s">
        <v>997</v>
      </c>
      <c r="F9" s="4">
        <v>92</v>
      </c>
      <c r="G9" s="4">
        <v>24</v>
      </c>
      <c r="H9" s="10"/>
      <c r="I9" s="10"/>
    </row>
    <row r="10" spans="1:9" x14ac:dyDescent="0.2">
      <c r="A10" s="17">
        <f t="shared" si="0"/>
        <v>6</v>
      </c>
      <c r="B10" s="4">
        <v>408</v>
      </c>
      <c r="C10" s="10" t="s">
        <v>6</v>
      </c>
      <c r="D10" s="10" t="s">
        <v>216</v>
      </c>
      <c r="E10" s="4" t="s">
        <v>3</v>
      </c>
      <c r="F10" s="4"/>
      <c r="G10" s="4">
        <v>22</v>
      </c>
      <c r="H10" s="10"/>
      <c r="I10" s="10"/>
    </row>
    <row r="11" spans="1:9" x14ac:dyDescent="0.2">
      <c r="A11" s="17">
        <f t="shared" si="0"/>
        <v>6</v>
      </c>
      <c r="B11" s="4">
        <v>408</v>
      </c>
      <c r="C11" s="10" t="s">
        <v>311</v>
      </c>
      <c r="D11" s="10" t="s">
        <v>212</v>
      </c>
      <c r="E11" s="4" t="s">
        <v>341</v>
      </c>
      <c r="F11" s="4">
        <v>89</v>
      </c>
      <c r="G11" s="4">
        <v>24</v>
      </c>
      <c r="H11" s="10"/>
      <c r="I11" s="10"/>
    </row>
    <row r="12" spans="1:9" x14ac:dyDescent="0.2">
      <c r="A12" s="17">
        <f t="shared" si="0"/>
        <v>8</v>
      </c>
      <c r="B12" s="4">
        <v>398</v>
      </c>
      <c r="C12" s="10" t="s">
        <v>1064</v>
      </c>
      <c r="D12" s="10" t="s">
        <v>5</v>
      </c>
      <c r="E12" s="4" t="s">
        <v>1059</v>
      </c>
      <c r="F12" s="4">
        <v>94</v>
      </c>
      <c r="G12" s="4">
        <v>24</v>
      </c>
      <c r="H12" s="10"/>
      <c r="I12" s="10"/>
    </row>
    <row r="13" spans="1:9" x14ac:dyDescent="0.2">
      <c r="A13" s="17">
        <f t="shared" si="0"/>
        <v>9</v>
      </c>
      <c r="B13" s="4">
        <v>384</v>
      </c>
      <c r="C13" s="10" t="s">
        <v>193</v>
      </c>
      <c r="D13" s="10" t="s">
        <v>27</v>
      </c>
      <c r="E13" s="4" t="s">
        <v>341</v>
      </c>
      <c r="F13" s="4">
        <v>85</v>
      </c>
      <c r="G13" s="4">
        <v>22</v>
      </c>
      <c r="H13" s="10"/>
      <c r="I13" s="10"/>
    </row>
    <row r="14" spans="1:9" x14ac:dyDescent="0.2">
      <c r="A14" s="17">
        <f t="shared" si="0"/>
        <v>10</v>
      </c>
      <c r="B14" s="81">
        <v>380</v>
      </c>
      <c r="C14" s="11" t="s">
        <v>1118</v>
      </c>
      <c r="D14" s="11" t="s">
        <v>5</v>
      </c>
      <c r="E14" s="19" t="s">
        <v>1147</v>
      </c>
      <c r="F14" s="19">
        <v>76</v>
      </c>
      <c r="G14" s="19">
        <v>19</v>
      </c>
      <c r="H14" s="10"/>
      <c r="I14" s="10"/>
    </row>
    <row r="15" spans="1:9" x14ac:dyDescent="0.2">
      <c r="A15" s="17">
        <f t="shared" si="0"/>
        <v>11</v>
      </c>
      <c r="B15" s="4">
        <v>379</v>
      </c>
      <c r="C15" s="10" t="s">
        <v>500</v>
      </c>
      <c r="D15" s="10" t="s">
        <v>27</v>
      </c>
      <c r="E15" s="4" t="s">
        <v>502</v>
      </c>
      <c r="F15" s="4">
        <v>87</v>
      </c>
      <c r="G15" s="4">
        <v>22</v>
      </c>
      <c r="H15" s="10"/>
      <c r="I15" s="10"/>
    </row>
    <row r="16" spans="1:9" x14ac:dyDescent="0.2">
      <c r="A16" s="17">
        <f t="shared" si="0"/>
        <v>12</v>
      </c>
      <c r="B16" s="4">
        <v>378</v>
      </c>
      <c r="C16" s="10" t="s">
        <v>575</v>
      </c>
      <c r="D16" s="10" t="s">
        <v>173</v>
      </c>
      <c r="E16" s="4" t="s">
        <v>1059</v>
      </c>
      <c r="F16" s="4">
        <v>93</v>
      </c>
      <c r="G16" s="4">
        <v>24</v>
      </c>
      <c r="H16" s="10"/>
      <c r="I16" s="10"/>
    </row>
    <row r="17" spans="1:10" x14ac:dyDescent="0.2">
      <c r="A17" s="17">
        <f t="shared" si="0"/>
        <v>13</v>
      </c>
      <c r="B17" s="4">
        <v>376</v>
      </c>
      <c r="C17" s="10" t="s">
        <v>304</v>
      </c>
      <c r="D17" s="10" t="s">
        <v>215</v>
      </c>
      <c r="E17" s="4" t="s">
        <v>340</v>
      </c>
      <c r="F17" s="4">
        <v>94</v>
      </c>
      <c r="G17" s="4">
        <v>24</v>
      </c>
      <c r="H17" s="10"/>
      <c r="I17" s="10"/>
    </row>
    <row r="18" spans="1:10" x14ac:dyDescent="0.2">
      <c r="A18" s="17">
        <f t="shared" si="0"/>
        <v>14</v>
      </c>
      <c r="B18" s="4">
        <v>373</v>
      </c>
      <c r="C18" s="10" t="s">
        <v>985</v>
      </c>
      <c r="D18" s="10" t="s">
        <v>215</v>
      </c>
      <c r="E18" s="4" t="s">
        <v>1059</v>
      </c>
      <c r="F18" s="4">
        <v>90</v>
      </c>
      <c r="G18" s="4">
        <v>24</v>
      </c>
      <c r="H18" s="10"/>
      <c r="I18" s="10"/>
    </row>
    <row r="19" spans="1:10" x14ac:dyDescent="0.2">
      <c r="A19" s="17">
        <f t="shared" si="0"/>
        <v>15</v>
      </c>
      <c r="B19" s="4">
        <v>371</v>
      </c>
      <c r="C19" s="10" t="s">
        <v>158</v>
      </c>
      <c r="D19" s="10" t="s">
        <v>159</v>
      </c>
      <c r="E19" s="4" t="s">
        <v>194</v>
      </c>
      <c r="F19" s="4">
        <v>81</v>
      </c>
      <c r="G19" s="4">
        <v>22</v>
      </c>
      <c r="H19" s="10"/>
      <c r="I19" s="10"/>
    </row>
    <row r="20" spans="1:10" x14ac:dyDescent="0.2">
      <c r="A20" s="17">
        <f t="shared" si="0"/>
        <v>16</v>
      </c>
      <c r="B20" s="4">
        <v>369</v>
      </c>
      <c r="C20" s="10" t="s">
        <v>313</v>
      </c>
      <c r="D20" s="10" t="s">
        <v>5</v>
      </c>
      <c r="E20" s="4" t="s">
        <v>454</v>
      </c>
      <c r="F20" s="4">
        <v>86</v>
      </c>
      <c r="G20" s="4">
        <v>24</v>
      </c>
      <c r="H20" s="10"/>
      <c r="I20" s="10"/>
    </row>
    <row r="21" spans="1:10" x14ac:dyDescent="0.2">
      <c r="A21" s="17">
        <f t="shared" si="0"/>
        <v>17</v>
      </c>
      <c r="B21" s="4">
        <v>368</v>
      </c>
      <c r="C21" s="10" t="s">
        <v>15</v>
      </c>
      <c r="D21" s="10" t="s">
        <v>212</v>
      </c>
      <c r="E21" s="4" t="s">
        <v>96</v>
      </c>
      <c r="F21" s="4">
        <v>71</v>
      </c>
      <c r="G21" s="4">
        <v>18</v>
      </c>
      <c r="H21" s="10"/>
      <c r="I21" s="10"/>
    </row>
    <row r="22" spans="1:10" x14ac:dyDescent="0.2">
      <c r="A22" s="17">
        <f t="shared" si="0"/>
        <v>18</v>
      </c>
      <c r="B22" s="4">
        <v>364</v>
      </c>
      <c r="C22" s="10" t="s">
        <v>15</v>
      </c>
      <c r="D22" s="10" t="s">
        <v>212</v>
      </c>
      <c r="E22" s="4" t="s">
        <v>139</v>
      </c>
      <c r="F22" s="4">
        <v>69</v>
      </c>
      <c r="G22" s="4">
        <v>18</v>
      </c>
      <c r="H22" s="10"/>
      <c r="I22" s="10"/>
    </row>
    <row r="23" spans="1:10" x14ac:dyDescent="0.2">
      <c r="A23" s="17">
        <f t="shared" si="0"/>
        <v>19</v>
      </c>
      <c r="B23" s="4">
        <f>349+13</f>
        <v>362</v>
      </c>
      <c r="C23" s="10" t="s">
        <v>497</v>
      </c>
      <c r="D23" s="10" t="s">
        <v>215</v>
      </c>
      <c r="E23" s="4" t="s">
        <v>479</v>
      </c>
      <c r="F23" s="4">
        <v>89</v>
      </c>
      <c r="G23" s="4">
        <v>24</v>
      </c>
      <c r="H23" s="10"/>
      <c r="I23" s="10"/>
    </row>
    <row r="24" spans="1:10" x14ac:dyDescent="0.2">
      <c r="A24" s="17">
        <f t="shared" si="0"/>
        <v>20</v>
      </c>
      <c r="B24" s="4">
        <v>361</v>
      </c>
      <c r="C24" s="10" t="s">
        <v>342</v>
      </c>
      <c r="D24" s="10" t="s">
        <v>216</v>
      </c>
      <c r="E24" s="4" t="s">
        <v>341</v>
      </c>
      <c r="F24" s="4">
        <v>92</v>
      </c>
      <c r="G24" s="4">
        <v>24</v>
      </c>
      <c r="H24" s="10"/>
      <c r="I24" s="10"/>
    </row>
    <row r="25" spans="1:10" x14ac:dyDescent="0.2">
      <c r="A25" s="17">
        <f t="shared" si="0"/>
        <v>21</v>
      </c>
      <c r="B25" s="4">
        <v>359</v>
      </c>
      <c r="C25" s="10" t="s">
        <v>575</v>
      </c>
      <c r="D25" s="10" t="s">
        <v>173</v>
      </c>
      <c r="E25" s="4" t="s">
        <v>997</v>
      </c>
      <c r="F25" s="4">
        <v>90</v>
      </c>
      <c r="G25" s="4">
        <v>24</v>
      </c>
      <c r="H25" s="10"/>
      <c r="I25" s="10"/>
    </row>
    <row r="26" spans="1:10" x14ac:dyDescent="0.2">
      <c r="A26" s="17">
        <f t="shared" si="0"/>
        <v>22</v>
      </c>
      <c r="B26" s="4">
        <v>356</v>
      </c>
      <c r="C26" s="10" t="s">
        <v>193</v>
      </c>
      <c r="D26" s="10" t="s">
        <v>27</v>
      </c>
      <c r="E26" s="4" t="s">
        <v>194</v>
      </c>
      <c r="F26" s="4">
        <v>67</v>
      </c>
      <c r="G26" s="4">
        <v>22</v>
      </c>
      <c r="H26" s="10"/>
      <c r="I26" s="10"/>
    </row>
    <row r="27" spans="1:10" x14ac:dyDescent="0.2">
      <c r="A27" s="17">
        <f t="shared" si="0"/>
        <v>22</v>
      </c>
      <c r="B27" s="4">
        <v>356</v>
      </c>
      <c r="C27" s="10" t="s">
        <v>458</v>
      </c>
      <c r="D27" s="10" t="s">
        <v>5</v>
      </c>
      <c r="E27" s="4" t="s">
        <v>479</v>
      </c>
      <c r="F27" s="4">
        <v>88</v>
      </c>
      <c r="G27" s="4">
        <v>24</v>
      </c>
      <c r="H27" s="10"/>
      <c r="I27" s="10"/>
    </row>
    <row r="28" spans="1:10" x14ac:dyDescent="0.2">
      <c r="A28" s="17">
        <f t="shared" si="0"/>
        <v>24</v>
      </c>
      <c r="B28" s="4">
        <v>354</v>
      </c>
      <c r="C28" s="10" t="s">
        <v>172</v>
      </c>
      <c r="D28" s="10" t="s">
        <v>173</v>
      </c>
      <c r="E28" s="4" t="s">
        <v>168</v>
      </c>
      <c r="F28" s="4">
        <v>86</v>
      </c>
      <c r="G28" s="4">
        <v>22</v>
      </c>
      <c r="H28" s="10"/>
      <c r="I28" s="10"/>
    </row>
    <row r="29" spans="1:10" x14ac:dyDescent="0.2">
      <c r="A29" s="17">
        <f t="shared" si="0"/>
        <v>25</v>
      </c>
      <c r="B29" s="4">
        <v>353</v>
      </c>
      <c r="C29" s="10" t="s">
        <v>7</v>
      </c>
      <c r="D29" s="10" t="s">
        <v>216</v>
      </c>
      <c r="E29" s="4" t="s">
        <v>8</v>
      </c>
      <c r="F29" s="4">
        <v>81</v>
      </c>
      <c r="G29" s="4">
        <v>20</v>
      </c>
      <c r="H29" s="10"/>
      <c r="I29" s="10"/>
    </row>
    <row r="30" spans="1:10" x14ac:dyDescent="0.2">
      <c r="A30" s="10"/>
      <c r="B30" s="4">
        <v>351</v>
      </c>
      <c r="C30" s="10" t="s">
        <v>1065</v>
      </c>
      <c r="D30" s="10" t="s">
        <v>9</v>
      </c>
      <c r="E30" s="4" t="s">
        <v>1059</v>
      </c>
      <c r="F30" s="4">
        <v>85</v>
      </c>
      <c r="G30" s="4">
        <v>22</v>
      </c>
      <c r="H30" s="10"/>
      <c r="I30" s="10"/>
    </row>
    <row r="31" spans="1:10" x14ac:dyDescent="0.2">
      <c r="A31" s="10"/>
      <c r="B31" s="10"/>
      <c r="C31" s="10"/>
      <c r="D31" s="10"/>
      <c r="E31" s="4"/>
      <c r="G31" s="10"/>
      <c r="H31" s="10"/>
      <c r="I31" s="10"/>
      <c r="J31" s="4"/>
    </row>
    <row r="32" spans="1:10" x14ac:dyDescent="0.2">
      <c r="A32" s="10"/>
      <c r="B32" s="18" t="s">
        <v>23</v>
      </c>
      <c r="C32" s="10"/>
      <c r="D32" s="11" t="s">
        <v>338</v>
      </c>
      <c r="E32" s="19" t="s">
        <v>339</v>
      </c>
      <c r="F32" s="9" t="s">
        <v>235</v>
      </c>
      <c r="G32" s="9" t="s">
        <v>236</v>
      </c>
      <c r="H32" s="19" t="s">
        <v>97</v>
      </c>
      <c r="I32" s="10"/>
    </row>
    <row r="33" spans="1:9" x14ac:dyDescent="0.2">
      <c r="A33" s="10"/>
      <c r="B33" s="65" t="s">
        <v>848</v>
      </c>
      <c r="C33" s="10"/>
      <c r="D33" s="11"/>
      <c r="E33" s="19"/>
      <c r="F33" s="9"/>
      <c r="G33" s="9"/>
      <c r="H33" s="19"/>
      <c r="I33" s="10"/>
    </row>
    <row r="34" spans="1:9" x14ac:dyDescent="0.2">
      <c r="A34" s="17">
        <f>_xlfn.RANK.EQ(B34,$B$34:$B$53)</f>
        <v>1</v>
      </c>
      <c r="B34" s="29">
        <f t="shared" ref="B34" si="1">F34/G34</f>
        <v>5.3134328358208958</v>
      </c>
      <c r="C34" s="10" t="s">
        <v>193</v>
      </c>
      <c r="D34" s="10" t="s">
        <v>27</v>
      </c>
      <c r="E34" s="4" t="s">
        <v>194</v>
      </c>
      <c r="F34" s="4">
        <v>356</v>
      </c>
      <c r="G34" s="4">
        <v>67</v>
      </c>
      <c r="H34" s="4">
        <v>22</v>
      </c>
      <c r="I34" s="25"/>
    </row>
    <row r="35" spans="1:9" x14ac:dyDescent="0.2">
      <c r="A35" s="17">
        <f t="shared" ref="A35:A53" si="2">_xlfn.RANK.EQ(B35,$B$34:$B$53)</f>
        <v>2</v>
      </c>
      <c r="B35" s="29">
        <f t="shared" ref="B35:B54" si="3">F35/G35</f>
        <v>5.27536231884058</v>
      </c>
      <c r="C35" s="5" t="s">
        <v>15</v>
      </c>
      <c r="D35" s="5" t="s">
        <v>212</v>
      </c>
      <c r="E35" s="4" t="s">
        <v>139</v>
      </c>
      <c r="F35" s="4">
        <v>364</v>
      </c>
      <c r="G35" s="4">
        <v>69</v>
      </c>
      <c r="H35" s="4">
        <v>18</v>
      </c>
      <c r="I35" s="25"/>
    </row>
    <row r="36" spans="1:9" x14ac:dyDescent="0.2">
      <c r="A36" s="17">
        <f t="shared" si="2"/>
        <v>3</v>
      </c>
      <c r="B36" s="29">
        <f t="shared" si="3"/>
        <v>5.225806451612903</v>
      </c>
      <c r="C36" s="5" t="s">
        <v>15</v>
      </c>
      <c r="D36" s="5" t="s">
        <v>212</v>
      </c>
      <c r="E36" s="4" t="s">
        <v>11</v>
      </c>
      <c r="F36" s="4">
        <v>324</v>
      </c>
      <c r="G36" s="4">
        <v>62</v>
      </c>
      <c r="H36" s="4">
        <v>18</v>
      </c>
      <c r="I36" s="25"/>
    </row>
    <row r="37" spans="1:9" x14ac:dyDescent="0.2">
      <c r="A37" s="17">
        <f t="shared" si="2"/>
        <v>4</v>
      </c>
      <c r="B37" s="29">
        <f t="shared" si="3"/>
        <v>5.183098591549296</v>
      </c>
      <c r="C37" s="5" t="s">
        <v>15</v>
      </c>
      <c r="D37" s="5" t="s">
        <v>212</v>
      </c>
      <c r="E37" s="4" t="s">
        <v>96</v>
      </c>
      <c r="F37" s="4">
        <v>368</v>
      </c>
      <c r="G37" s="4">
        <v>71</v>
      </c>
      <c r="H37" s="4">
        <v>18</v>
      </c>
      <c r="I37" s="25"/>
    </row>
    <row r="38" spans="1:9" x14ac:dyDescent="0.2">
      <c r="A38" s="17">
        <f t="shared" si="2"/>
        <v>5</v>
      </c>
      <c r="B38" s="29">
        <f t="shared" si="3"/>
        <v>5.0166666666666666</v>
      </c>
      <c r="C38" s="5" t="s">
        <v>15</v>
      </c>
      <c r="D38" s="5" t="s">
        <v>212</v>
      </c>
      <c r="E38" s="4" t="s">
        <v>20</v>
      </c>
      <c r="F38" s="4">
        <v>301</v>
      </c>
      <c r="G38" s="4">
        <v>60</v>
      </c>
      <c r="H38" s="4">
        <v>18</v>
      </c>
      <c r="I38" s="25"/>
    </row>
    <row r="39" spans="1:9" x14ac:dyDescent="0.2">
      <c r="A39" s="17">
        <f t="shared" si="2"/>
        <v>6</v>
      </c>
      <c r="B39" s="89">
        <f t="shared" si="3"/>
        <v>5</v>
      </c>
      <c r="C39" s="11" t="s">
        <v>1118</v>
      </c>
      <c r="D39" s="11" t="s">
        <v>5</v>
      </c>
      <c r="E39" s="19" t="s">
        <v>1147</v>
      </c>
      <c r="F39" s="19">
        <v>380</v>
      </c>
      <c r="G39" s="19">
        <v>76</v>
      </c>
      <c r="H39" s="19">
        <v>19</v>
      </c>
      <c r="I39" s="25"/>
    </row>
    <row r="40" spans="1:9" x14ac:dyDescent="0.2">
      <c r="A40" s="17">
        <f t="shared" si="2"/>
        <v>7</v>
      </c>
      <c r="B40" s="29">
        <f t="shared" si="3"/>
        <v>4.901408450704225</v>
      </c>
      <c r="C40" s="5" t="s">
        <v>10</v>
      </c>
      <c r="D40" s="5" t="s">
        <v>9</v>
      </c>
      <c r="E40" s="4" t="s">
        <v>11</v>
      </c>
      <c r="F40" s="4">
        <v>348</v>
      </c>
      <c r="G40" s="4">
        <v>71</v>
      </c>
      <c r="H40" s="4">
        <v>18</v>
      </c>
      <c r="I40" s="25"/>
    </row>
    <row r="41" spans="1:9" x14ac:dyDescent="0.2">
      <c r="A41" s="17">
        <f t="shared" si="2"/>
        <v>8</v>
      </c>
      <c r="B41" s="29">
        <f t="shared" si="3"/>
        <v>4.6818181818181817</v>
      </c>
      <c r="C41" s="5" t="s">
        <v>26</v>
      </c>
      <c r="D41" s="5" t="s">
        <v>27</v>
      </c>
      <c r="E41" s="4" t="s">
        <v>96</v>
      </c>
      <c r="F41" s="4">
        <v>309</v>
      </c>
      <c r="G41" s="4">
        <v>66</v>
      </c>
      <c r="H41" s="4">
        <v>18</v>
      </c>
      <c r="I41" s="23"/>
    </row>
    <row r="42" spans="1:9" x14ac:dyDescent="0.2">
      <c r="A42" s="17">
        <f t="shared" si="2"/>
        <v>9</v>
      </c>
      <c r="B42" s="29">
        <f t="shared" si="3"/>
        <v>4.6086956521739131</v>
      </c>
      <c r="C42" s="10" t="s">
        <v>342</v>
      </c>
      <c r="D42" s="10" t="s">
        <v>216</v>
      </c>
      <c r="E42" s="4" t="s">
        <v>454</v>
      </c>
      <c r="F42" s="4">
        <v>424</v>
      </c>
      <c r="G42" s="4">
        <v>92</v>
      </c>
      <c r="H42" s="4">
        <v>24</v>
      </c>
      <c r="I42" s="23"/>
    </row>
    <row r="43" spans="1:9" x14ac:dyDescent="0.2">
      <c r="A43" s="17">
        <f t="shared" si="2"/>
        <v>9</v>
      </c>
      <c r="B43" s="29">
        <f t="shared" si="3"/>
        <v>4.6086956521739131</v>
      </c>
      <c r="C43" s="10" t="s">
        <v>354</v>
      </c>
      <c r="D43" s="10" t="s">
        <v>173</v>
      </c>
      <c r="E43" s="4" t="s">
        <v>502</v>
      </c>
      <c r="F43" s="4">
        <v>318</v>
      </c>
      <c r="G43" s="4">
        <v>69</v>
      </c>
      <c r="H43" s="4">
        <v>18</v>
      </c>
      <c r="I43" s="25"/>
    </row>
    <row r="44" spans="1:9" x14ac:dyDescent="0.2">
      <c r="A44" s="17">
        <f t="shared" si="2"/>
        <v>11</v>
      </c>
      <c r="B44" s="29">
        <f t="shared" si="3"/>
        <v>4.5999999999999996</v>
      </c>
      <c r="C44" s="10" t="s">
        <v>193</v>
      </c>
      <c r="D44" s="10" t="s">
        <v>27</v>
      </c>
      <c r="E44" s="4" t="s">
        <v>340</v>
      </c>
      <c r="F44" s="4">
        <v>299</v>
      </c>
      <c r="G44" s="4">
        <v>65</v>
      </c>
      <c r="H44" s="4">
        <v>17</v>
      </c>
      <c r="I44" s="23"/>
    </row>
    <row r="45" spans="1:9" x14ac:dyDescent="0.2">
      <c r="A45" s="17">
        <f t="shared" si="2"/>
        <v>12</v>
      </c>
      <c r="B45" s="52">
        <f t="shared" si="3"/>
        <v>4.5945945945945947</v>
      </c>
      <c r="C45" s="6" t="s">
        <v>985</v>
      </c>
      <c r="D45" s="6" t="s">
        <v>215</v>
      </c>
      <c r="E45" s="9" t="s">
        <v>1108</v>
      </c>
      <c r="F45" s="19">
        <v>340</v>
      </c>
      <c r="G45" s="19">
        <v>74</v>
      </c>
      <c r="H45" s="19">
        <v>20</v>
      </c>
      <c r="I45" s="23"/>
    </row>
    <row r="46" spans="1:9" x14ac:dyDescent="0.2">
      <c r="A46" s="17">
        <f t="shared" si="2"/>
        <v>13</v>
      </c>
      <c r="B46" s="29">
        <f t="shared" si="3"/>
        <v>4.584269662921348</v>
      </c>
      <c r="C46" s="10" t="s">
        <v>311</v>
      </c>
      <c r="D46" s="10" t="s">
        <v>212</v>
      </c>
      <c r="E46" s="4" t="s">
        <v>341</v>
      </c>
      <c r="F46" s="4">
        <v>408</v>
      </c>
      <c r="G46" s="4">
        <v>89</v>
      </c>
      <c r="H46" s="4">
        <v>24</v>
      </c>
      <c r="I46" s="25"/>
    </row>
    <row r="47" spans="1:9" x14ac:dyDescent="0.2">
      <c r="A47" s="17">
        <f t="shared" si="2"/>
        <v>14</v>
      </c>
      <c r="B47" s="29">
        <f t="shared" si="3"/>
        <v>4.5802469135802468</v>
      </c>
      <c r="C47" s="5" t="s">
        <v>158</v>
      </c>
      <c r="D47" s="5" t="s">
        <v>159</v>
      </c>
      <c r="E47" s="4" t="s">
        <v>194</v>
      </c>
      <c r="F47" s="4">
        <v>371</v>
      </c>
      <c r="G47" s="4">
        <v>81</v>
      </c>
      <c r="H47" s="4">
        <v>22</v>
      </c>
      <c r="I47" s="25"/>
    </row>
    <row r="48" spans="1:9" x14ac:dyDescent="0.2">
      <c r="A48" s="17">
        <f t="shared" si="2"/>
        <v>15</v>
      </c>
      <c r="B48" s="29">
        <f t="shared" si="3"/>
        <v>4.5522388059701493</v>
      </c>
      <c r="C48" s="5" t="s">
        <v>559</v>
      </c>
      <c r="D48" s="5" t="s">
        <v>213</v>
      </c>
      <c r="E48" s="4" t="s">
        <v>841</v>
      </c>
      <c r="F48" s="4">
        <v>305</v>
      </c>
      <c r="G48" s="4">
        <v>67</v>
      </c>
      <c r="H48" s="4">
        <v>18</v>
      </c>
      <c r="I48" s="25"/>
    </row>
    <row r="49" spans="1:9" x14ac:dyDescent="0.2">
      <c r="A49" s="17">
        <f t="shared" si="2"/>
        <v>16</v>
      </c>
      <c r="B49" s="29">
        <f t="shared" si="3"/>
        <v>4.5176470588235293</v>
      </c>
      <c r="C49" s="10" t="s">
        <v>193</v>
      </c>
      <c r="D49" s="10" t="s">
        <v>27</v>
      </c>
      <c r="E49" s="4" t="s">
        <v>341</v>
      </c>
      <c r="F49" s="4">
        <v>384</v>
      </c>
      <c r="G49" s="4">
        <v>85</v>
      </c>
      <c r="H49" s="4">
        <v>22</v>
      </c>
      <c r="I49" s="25"/>
    </row>
    <row r="50" spans="1:9" x14ac:dyDescent="0.2">
      <c r="A50" s="17">
        <f t="shared" si="2"/>
        <v>17</v>
      </c>
      <c r="B50" s="29">
        <f t="shared" si="3"/>
        <v>4.4743589743589745</v>
      </c>
      <c r="C50" s="10" t="s">
        <v>198</v>
      </c>
      <c r="D50" s="10" t="s">
        <v>217</v>
      </c>
      <c r="E50" s="4" t="s">
        <v>341</v>
      </c>
      <c r="F50" s="4">
        <v>349</v>
      </c>
      <c r="G50" s="4">
        <v>78</v>
      </c>
      <c r="H50" s="4">
        <v>22</v>
      </c>
      <c r="I50" s="25"/>
    </row>
    <row r="51" spans="1:9" x14ac:dyDescent="0.2">
      <c r="A51" s="17">
        <f t="shared" si="2"/>
        <v>18</v>
      </c>
      <c r="B51" s="29">
        <f t="shared" si="3"/>
        <v>4.4565217391304346</v>
      </c>
      <c r="C51" s="10" t="s">
        <v>536</v>
      </c>
      <c r="D51" s="10" t="s">
        <v>214</v>
      </c>
      <c r="E51" s="4" t="s">
        <v>997</v>
      </c>
      <c r="F51" s="4">
        <v>410</v>
      </c>
      <c r="G51" s="4">
        <v>92</v>
      </c>
      <c r="H51" s="4">
        <v>24</v>
      </c>
      <c r="I51" s="25"/>
    </row>
    <row r="52" spans="1:9" x14ac:dyDescent="0.2">
      <c r="A52" s="17">
        <f t="shared" si="2"/>
        <v>19</v>
      </c>
      <c r="B52" s="29">
        <f t="shared" si="3"/>
        <v>4.436619718309859</v>
      </c>
      <c r="C52" s="10" t="s">
        <v>16</v>
      </c>
      <c r="D52" s="10" t="s">
        <v>214</v>
      </c>
      <c r="E52" s="4" t="s">
        <v>17</v>
      </c>
      <c r="F52" s="4">
        <v>315</v>
      </c>
      <c r="G52" s="4">
        <v>71</v>
      </c>
      <c r="H52" s="4">
        <v>20</v>
      </c>
      <c r="I52" s="25"/>
    </row>
    <row r="53" spans="1:9" x14ac:dyDescent="0.2">
      <c r="A53" s="17">
        <f t="shared" si="2"/>
        <v>20</v>
      </c>
      <c r="B53" s="29">
        <f t="shared" si="3"/>
        <v>4.4117647058823533</v>
      </c>
      <c r="C53" s="10" t="s">
        <v>109</v>
      </c>
      <c r="D53" s="10" t="s">
        <v>27</v>
      </c>
      <c r="E53" s="4" t="s">
        <v>139</v>
      </c>
      <c r="F53" s="4">
        <v>300</v>
      </c>
      <c r="G53" s="4">
        <v>68</v>
      </c>
      <c r="H53" s="4">
        <v>18</v>
      </c>
      <c r="I53" s="25"/>
    </row>
    <row r="54" spans="1:9" x14ac:dyDescent="0.2">
      <c r="A54" s="17"/>
      <c r="B54" s="29">
        <f t="shared" si="3"/>
        <v>4.3580246913580245</v>
      </c>
      <c r="C54" s="10" t="s">
        <v>7</v>
      </c>
      <c r="D54" s="10" t="s">
        <v>216</v>
      </c>
      <c r="E54" s="4" t="s">
        <v>8</v>
      </c>
      <c r="F54" s="4">
        <v>353</v>
      </c>
      <c r="G54" s="4">
        <v>81</v>
      </c>
      <c r="H54" s="4">
        <v>20</v>
      </c>
      <c r="I54" s="25"/>
    </row>
    <row r="55" spans="1:9" x14ac:dyDescent="0.2">
      <c r="E55" s="53"/>
      <c r="G55" s="10"/>
      <c r="H55" s="10"/>
      <c r="I55" s="10"/>
    </row>
    <row r="56" spans="1:9" x14ac:dyDescent="0.2">
      <c r="A56" s="10"/>
      <c r="B56" s="18" t="s">
        <v>137</v>
      </c>
      <c r="C56" s="10"/>
      <c r="D56" s="11" t="s">
        <v>338</v>
      </c>
      <c r="E56" s="19" t="s">
        <v>339</v>
      </c>
      <c r="F56" s="9" t="s">
        <v>236</v>
      </c>
      <c r="G56" s="19" t="s">
        <v>97</v>
      </c>
      <c r="H56" s="10"/>
      <c r="I56" s="10"/>
    </row>
    <row r="57" spans="1:9" x14ac:dyDescent="0.2">
      <c r="A57" s="17">
        <f>_xlfn.RANK.EQ(B57,$B$57:$B$76)</f>
        <v>1</v>
      </c>
      <c r="B57" s="4">
        <v>1031</v>
      </c>
      <c r="C57" s="10" t="s">
        <v>316</v>
      </c>
      <c r="D57" s="10" t="s">
        <v>215</v>
      </c>
      <c r="E57" s="4" t="s">
        <v>340</v>
      </c>
      <c r="F57" s="4">
        <v>94</v>
      </c>
      <c r="G57" s="4">
        <v>24</v>
      </c>
      <c r="H57" s="10"/>
      <c r="I57" s="10"/>
    </row>
    <row r="58" spans="1:9" x14ac:dyDescent="0.2">
      <c r="A58" s="17">
        <f t="shared" ref="A58:A76" si="4">_xlfn.RANK.EQ(B58,$B$57:$B$76)</f>
        <v>2</v>
      </c>
      <c r="B58" s="4">
        <v>1007</v>
      </c>
      <c r="C58" s="10" t="s">
        <v>1066</v>
      </c>
      <c r="D58" s="10" t="s">
        <v>214</v>
      </c>
      <c r="E58" s="4" t="s">
        <v>1059</v>
      </c>
      <c r="F58" s="4">
        <v>99</v>
      </c>
      <c r="G58" s="4">
        <v>24</v>
      </c>
      <c r="H58" s="10"/>
      <c r="I58" s="10"/>
    </row>
    <row r="59" spans="1:9" x14ac:dyDescent="0.2">
      <c r="A59" s="17">
        <f t="shared" si="4"/>
        <v>3</v>
      </c>
      <c r="B59" s="4">
        <v>988</v>
      </c>
      <c r="C59" s="10" t="s">
        <v>186</v>
      </c>
      <c r="D59" s="10" t="s">
        <v>217</v>
      </c>
      <c r="E59" s="4" t="s">
        <v>341</v>
      </c>
      <c r="F59" s="4">
        <v>89</v>
      </c>
      <c r="G59" s="4">
        <v>24</v>
      </c>
      <c r="H59" s="10"/>
      <c r="I59" s="10"/>
    </row>
    <row r="60" spans="1:9" x14ac:dyDescent="0.2">
      <c r="A60" s="17">
        <f t="shared" si="4"/>
        <v>4</v>
      </c>
      <c r="B60" s="4">
        <v>985</v>
      </c>
      <c r="C60" s="10" t="s">
        <v>316</v>
      </c>
      <c r="D60" s="10" t="s">
        <v>215</v>
      </c>
      <c r="E60" s="4" t="s">
        <v>454</v>
      </c>
      <c r="F60" s="4">
        <v>94</v>
      </c>
      <c r="G60" s="4">
        <v>24</v>
      </c>
      <c r="H60" s="10"/>
      <c r="I60" s="10"/>
    </row>
    <row r="61" spans="1:9" x14ac:dyDescent="0.2">
      <c r="A61" s="17">
        <f t="shared" si="4"/>
        <v>5</v>
      </c>
      <c r="B61" s="4">
        <v>980</v>
      </c>
      <c r="C61" s="10" t="s">
        <v>186</v>
      </c>
      <c r="D61" s="10" t="s">
        <v>217</v>
      </c>
      <c r="E61" s="4" t="s">
        <v>340</v>
      </c>
      <c r="F61" s="4">
        <v>95</v>
      </c>
      <c r="G61" s="4">
        <v>24</v>
      </c>
      <c r="H61" s="10"/>
      <c r="I61" s="10"/>
    </row>
    <row r="62" spans="1:9" x14ac:dyDescent="0.2">
      <c r="A62" s="17">
        <f t="shared" si="4"/>
        <v>6</v>
      </c>
      <c r="B62" s="4">
        <v>967</v>
      </c>
      <c r="C62" s="10" t="s">
        <v>1014</v>
      </c>
      <c r="D62" s="10" t="s">
        <v>5</v>
      </c>
      <c r="E62" s="4" t="s">
        <v>1059</v>
      </c>
      <c r="F62" s="4">
        <v>94</v>
      </c>
      <c r="G62" s="4">
        <v>24</v>
      </c>
      <c r="H62" s="10"/>
      <c r="I62" s="10"/>
    </row>
    <row r="63" spans="1:9" x14ac:dyDescent="0.2">
      <c r="A63" s="17">
        <f t="shared" si="4"/>
        <v>7</v>
      </c>
      <c r="B63" s="4">
        <v>964</v>
      </c>
      <c r="C63" s="10" t="s">
        <v>316</v>
      </c>
      <c r="D63" s="10" t="s">
        <v>215</v>
      </c>
      <c r="E63" s="4" t="s">
        <v>341</v>
      </c>
      <c r="F63" s="4">
        <v>82</v>
      </c>
      <c r="G63" s="4">
        <v>24</v>
      </c>
      <c r="H63" s="10"/>
      <c r="I63" s="10"/>
    </row>
    <row r="64" spans="1:9" x14ac:dyDescent="0.2">
      <c r="A64" s="17">
        <f t="shared" si="4"/>
        <v>8</v>
      </c>
      <c r="B64" s="4">
        <v>963</v>
      </c>
      <c r="C64" s="10" t="s">
        <v>455</v>
      </c>
      <c r="D64" s="10" t="s">
        <v>9</v>
      </c>
      <c r="E64" s="4" t="s">
        <v>479</v>
      </c>
      <c r="F64" s="4">
        <v>92</v>
      </c>
      <c r="G64" s="4">
        <v>24</v>
      </c>
      <c r="H64" s="10"/>
      <c r="I64" s="10"/>
    </row>
    <row r="65" spans="1:9" x14ac:dyDescent="0.2">
      <c r="A65" s="17">
        <f t="shared" si="4"/>
        <v>9</v>
      </c>
      <c r="B65" s="4">
        <v>962</v>
      </c>
      <c r="C65" s="10" t="s">
        <v>1018</v>
      </c>
      <c r="D65" s="10" t="s">
        <v>9</v>
      </c>
      <c r="E65" s="4" t="s">
        <v>1059</v>
      </c>
      <c r="F65" s="4">
        <v>95</v>
      </c>
      <c r="G65" s="4">
        <v>24</v>
      </c>
      <c r="H65" s="10"/>
      <c r="I65" s="10"/>
    </row>
    <row r="66" spans="1:9" x14ac:dyDescent="0.2">
      <c r="A66" s="17">
        <f t="shared" si="4"/>
        <v>10</v>
      </c>
      <c r="B66" s="4">
        <v>932</v>
      </c>
      <c r="C66" s="10" t="s">
        <v>320</v>
      </c>
      <c r="D66" s="10" t="s">
        <v>212</v>
      </c>
      <c r="E66" s="4" t="s">
        <v>340</v>
      </c>
      <c r="F66" s="4">
        <v>91</v>
      </c>
      <c r="G66" s="4">
        <v>24</v>
      </c>
      <c r="H66" s="10"/>
      <c r="I66" s="10"/>
    </row>
    <row r="67" spans="1:9" x14ac:dyDescent="0.2">
      <c r="A67" s="17">
        <f t="shared" si="4"/>
        <v>11</v>
      </c>
      <c r="B67" s="4">
        <v>929</v>
      </c>
      <c r="C67" s="10" t="s">
        <v>99</v>
      </c>
      <c r="D67" s="10" t="s">
        <v>27</v>
      </c>
      <c r="E67" s="4" t="s">
        <v>194</v>
      </c>
      <c r="F67" s="4">
        <v>85</v>
      </c>
      <c r="G67" s="4">
        <v>22</v>
      </c>
      <c r="H67" s="10"/>
      <c r="I67" s="10"/>
    </row>
    <row r="68" spans="1:9" x14ac:dyDescent="0.2">
      <c r="A68" s="17">
        <f t="shared" si="4"/>
        <v>12</v>
      </c>
      <c r="B68" s="4">
        <v>927</v>
      </c>
      <c r="C68" s="10" t="s">
        <v>1018</v>
      </c>
      <c r="D68" s="10" t="s">
        <v>9</v>
      </c>
      <c r="E68" s="4" t="s">
        <v>997</v>
      </c>
      <c r="F68" s="4">
        <v>93</v>
      </c>
      <c r="G68" s="4">
        <v>24</v>
      </c>
      <c r="H68" s="10"/>
      <c r="I68" s="10"/>
    </row>
    <row r="69" spans="1:9" x14ac:dyDescent="0.2">
      <c r="A69" s="17">
        <f t="shared" si="4"/>
        <v>13</v>
      </c>
      <c r="B69" s="4">
        <v>922</v>
      </c>
      <c r="C69" s="10" t="s">
        <v>1017</v>
      </c>
      <c r="D69" s="10" t="s">
        <v>215</v>
      </c>
      <c r="E69" s="4" t="s">
        <v>997</v>
      </c>
      <c r="F69" s="4">
        <v>89</v>
      </c>
      <c r="G69" s="4">
        <v>24</v>
      </c>
      <c r="H69" s="10"/>
      <c r="I69" s="10"/>
    </row>
    <row r="70" spans="1:9" x14ac:dyDescent="0.2">
      <c r="A70" s="17">
        <f t="shared" si="4"/>
        <v>14</v>
      </c>
      <c r="B70" s="4">
        <v>920</v>
      </c>
      <c r="C70" s="10" t="s">
        <v>322</v>
      </c>
      <c r="D70" s="10" t="s">
        <v>5</v>
      </c>
      <c r="E70" s="4" t="s">
        <v>479</v>
      </c>
      <c r="F70" s="4">
        <v>87</v>
      </c>
      <c r="G70" s="4">
        <v>24</v>
      </c>
      <c r="H70" s="10"/>
      <c r="I70" s="10"/>
    </row>
    <row r="71" spans="1:9" x14ac:dyDescent="0.2">
      <c r="A71" s="17">
        <f t="shared" si="4"/>
        <v>15</v>
      </c>
      <c r="B71" s="4">
        <v>918</v>
      </c>
      <c r="C71" s="10" t="s">
        <v>455</v>
      </c>
      <c r="D71" s="10" t="s">
        <v>9</v>
      </c>
      <c r="E71" s="4" t="s">
        <v>454</v>
      </c>
      <c r="F71" s="4">
        <v>97</v>
      </c>
      <c r="G71" s="4">
        <v>22</v>
      </c>
      <c r="H71" s="10"/>
      <c r="I71" s="10"/>
    </row>
    <row r="72" spans="1:9" x14ac:dyDescent="0.2">
      <c r="A72" s="17">
        <f t="shared" si="4"/>
        <v>16</v>
      </c>
      <c r="B72" s="4">
        <v>902</v>
      </c>
      <c r="C72" s="10" t="s">
        <v>1069</v>
      </c>
      <c r="D72" s="10" t="s">
        <v>27</v>
      </c>
      <c r="E72" s="4" t="s">
        <v>1059</v>
      </c>
      <c r="F72" s="4">
        <v>102</v>
      </c>
      <c r="G72" s="4">
        <v>24</v>
      </c>
      <c r="H72" s="10"/>
      <c r="I72" s="10"/>
    </row>
    <row r="73" spans="1:9" x14ac:dyDescent="0.2">
      <c r="A73" s="17">
        <f t="shared" si="4"/>
        <v>17</v>
      </c>
      <c r="B73" s="4">
        <v>895</v>
      </c>
      <c r="C73" s="10" t="s">
        <v>174</v>
      </c>
      <c r="D73" s="10" t="s">
        <v>9</v>
      </c>
      <c r="E73" s="4" t="s">
        <v>340</v>
      </c>
      <c r="F73" s="4">
        <v>94</v>
      </c>
      <c r="G73" s="4">
        <v>24</v>
      </c>
      <c r="H73" s="10"/>
      <c r="I73" s="10"/>
    </row>
    <row r="74" spans="1:9" x14ac:dyDescent="0.2">
      <c r="A74" s="17">
        <f t="shared" si="4"/>
        <v>18</v>
      </c>
      <c r="B74" s="4">
        <v>893</v>
      </c>
      <c r="C74" s="10" t="s">
        <v>331</v>
      </c>
      <c r="D74" s="10" t="s">
        <v>213</v>
      </c>
      <c r="E74" s="4" t="s">
        <v>340</v>
      </c>
      <c r="F74" s="4">
        <v>91</v>
      </c>
      <c r="G74" s="4">
        <v>24</v>
      </c>
      <c r="H74" s="10"/>
      <c r="I74" s="10"/>
    </row>
    <row r="75" spans="1:9" x14ac:dyDescent="0.2">
      <c r="A75" s="17">
        <f t="shared" si="4"/>
        <v>19</v>
      </c>
      <c r="B75" s="4">
        <v>885</v>
      </c>
      <c r="C75" s="10" t="s">
        <v>456</v>
      </c>
      <c r="D75" s="10" t="s">
        <v>213</v>
      </c>
      <c r="E75" s="4" t="s">
        <v>454</v>
      </c>
      <c r="F75" s="4">
        <v>89</v>
      </c>
      <c r="G75" s="4">
        <v>24</v>
      </c>
      <c r="H75" s="10"/>
      <c r="I75" s="10"/>
    </row>
    <row r="76" spans="1:9" x14ac:dyDescent="0.2">
      <c r="A76" s="17">
        <f t="shared" si="4"/>
        <v>20</v>
      </c>
      <c r="B76" s="4">
        <v>881</v>
      </c>
      <c r="C76" s="10" t="s">
        <v>186</v>
      </c>
      <c r="D76" s="10" t="s">
        <v>217</v>
      </c>
      <c r="E76" s="4" t="s">
        <v>194</v>
      </c>
      <c r="F76" s="4">
        <v>85</v>
      </c>
      <c r="G76" s="4">
        <v>22</v>
      </c>
      <c r="H76" s="10"/>
      <c r="I76" s="10"/>
    </row>
    <row r="77" spans="1:9" x14ac:dyDescent="0.2">
      <c r="E77" s="53"/>
      <c r="G77" s="10"/>
      <c r="H77" s="10"/>
      <c r="I77" s="10"/>
    </row>
    <row r="78" spans="1:9" x14ac:dyDescent="0.2">
      <c r="B78" s="11" t="s">
        <v>100</v>
      </c>
      <c r="E78" s="53"/>
      <c r="G78" s="10"/>
      <c r="H78" s="10"/>
      <c r="I78" s="10"/>
    </row>
    <row r="79" spans="1:9" x14ac:dyDescent="0.2">
      <c r="E79" s="53"/>
      <c r="G79" s="10"/>
      <c r="H79" s="10"/>
      <c r="I79" s="10"/>
    </row>
    <row r="80" spans="1:9" ht="13.9" customHeight="1" x14ac:dyDescent="0.2">
      <c r="A80" s="10"/>
      <c r="B80" s="18" t="s">
        <v>138</v>
      </c>
      <c r="C80" s="10"/>
      <c r="D80" s="11" t="s">
        <v>338</v>
      </c>
      <c r="E80" s="19" t="s">
        <v>339</v>
      </c>
      <c r="F80" s="9" t="s">
        <v>237</v>
      </c>
      <c r="G80" s="9" t="s">
        <v>236</v>
      </c>
      <c r="H80" s="19" t="s">
        <v>97</v>
      </c>
    </row>
    <row r="81" spans="1:8" ht="13.9" customHeight="1" x14ac:dyDescent="0.2">
      <c r="A81" s="10"/>
      <c r="B81" s="65" t="s">
        <v>848</v>
      </c>
      <c r="C81" s="10"/>
      <c r="D81" s="11"/>
      <c r="E81" s="19"/>
      <c r="F81" s="9"/>
      <c r="G81" s="9"/>
      <c r="H81" s="19"/>
    </row>
    <row r="82" spans="1:8" ht="13.9" customHeight="1" x14ac:dyDescent="0.2">
      <c r="A82" s="17">
        <f>_xlfn.RANK.EQ(B82,$B$82:$B$96)</f>
        <v>1</v>
      </c>
      <c r="B82" s="29">
        <f t="shared" ref="B82:B96" si="5">F82/G82</f>
        <v>11.75609756097561</v>
      </c>
      <c r="C82" s="10" t="s">
        <v>316</v>
      </c>
      <c r="D82" s="10" t="s">
        <v>215</v>
      </c>
      <c r="E82" s="4" t="s">
        <v>341</v>
      </c>
      <c r="F82" s="4">
        <v>964</v>
      </c>
      <c r="G82" s="4">
        <v>82</v>
      </c>
      <c r="H82" s="4">
        <v>24</v>
      </c>
    </row>
    <row r="83" spans="1:8" ht="13.9" customHeight="1" x14ac:dyDescent="0.2">
      <c r="A83" s="17">
        <f t="shared" ref="A83:A96" si="6">_xlfn.RANK.EQ(B83,$B$82:$B$96)</f>
        <v>2</v>
      </c>
      <c r="B83" s="29">
        <f t="shared" si="5"/>
        <v>11.538461538461538</v>
      </c>
      <c r="C83" s="10" t="s">
        <v>92</v>
      </c>
      <c r="D83" s="10" t="s">
        <v>5</v>
      </c>
      <c r="E83" s="4" t="s">
        <v>153</v>
      </c>
      <c r="F83" s="4">
        <v>750</v>
      </c>
      <c r="G83" s="4">
        <v>65</v>
      </c>
      <c r="H83" s="4">
        <v>20</v>
      </c>
    </row>
    <row r="84" spans="1:8" ht="13.9" customHeight="1" x14ac:dyDescent="0.2">
      <c r="A84" s="17">
        <f t="shared" si="6"/>
        <v>3</v>
      </c>
      <c r="B84" s="29">
        <f t="shared" si="5"/>
        <v>11.492307692307692</v>
      </c>
      <c r="C84" s="10" t="s">
        <v>37</v>
      </c>
      <c r="D84" s="10" t="s">
        <v>212</v>
      </c>
      <c r="E84" s="4" t="s">
        <v>11</v>
      </c>
      <c r="F84" s="4">
        <v>747</v>
      </c>
      <c r="G84" s="4">
        <v>65</v>
      </c>
      <c r="H84" s="4">
        <v>18</v>
      </c>
    </row>
    <row r="85" spans="1:8" ht="13.9" customHeight="1" x14ac:dyDescent="0.2">
      <c r="A85" s="17">
        <f t="shared" si="6"/>
        <v>4</v>
      </c>
      <c r="B85" s="29">
        <f t="shared" si="5"/>
        <v>11.455882352941176</v>
      </c>
      <c r="C85" s="10" t="s">
        <v>35</v>
      </c>
      <c r="D85" s="10" t="s">
        <v>216</v>
      </c>
      <c r="E85" s="4" t="s">
        <v>11</v>
      </c>
      <c r="F85" s="4">
        <v>779</v>
      </c>
      <c r="G85" s="4">
        <v>68</v>
      </c>
      <c r="H85" s="4">
        <v>18</v>
      </c>
    </row>
    <row r="86" spans="1:8" ht="13.9" customHeight="1" x14ac:dyDescent="0.2">
      <c r="A86" s="17">
        <f t="shared" si="6"/>
        <v>5</v>
      </c>
      <c r="B86" s="29">
        <f t="shared" si="5"/>
        <v>11.385964912280702</v>
      </c>
      <c r="C86" s="10" t="s">
        <v>43</v>
      </c>
      <c r="D86" s="10" t="s">
        <v>215</v>
      </c>
      <c r="E86" s="4" t="s">
        <v>11</v>
      </c>
      <c r="F86" s="4">
        <v>649</v>
      </c>
      <c r="G86" s="4">
        <v>57</v>
      </c>
      <c r="H86" s="4">
        <v>18</v>
      </c>
    </row>
    <row r="87" spans="1:8" ht="13.9" customHeight="1" x14ac:dyDescent="0.2">
      <c r="A87" s="17">
        <f t="shared" si="6"/>
        <v>6</v>
      </c>
      <c r="B87" s="29">
        <f t="shared" si="5"/>
        <v>11.164383561643836</v>
      </c>
      <c r="C87" s="10" t="s">
        <v>465</v>
      </c>
      <c r="D87" s="10" t="s">
        <v>212</v>
      </c>
      <c r="E87" s="4" t="s">
        <v>502</v>
      </c>
      <c r="F87" s="4">
        <v>815</v>
      </c>
      <c r="G87" s="4">
        <v>73</v>
      </c>
      <c r="H87" s="4">
        <v>22</v>
      </c>
    </row>
    <row r="88" spans="1:8" ht="13.9" customHeight="1" x14ac:dyDescent="0.2">
      <c r="A88" s="17">
        <f t="shared" si="6"/>
        <v>7</v>
      </c>
      <c r="B88" s="29">
        <f t="shared" si="5"/>
        <v>11.151515151515152</v>
      </c>
      <c r="C88" s="10" t="s">
        <v>38</v>
      </c>
      <c r="D88" s="10" t="s">
        <v>215</v>
      </c>
      <c r="E88" s="4" t="s">
        <v>25</v>
      </c>
      <c r="F88" s="4">
        <v>736</v>
      </c>
      <c r="G88" s="4">
        <v>66</v>
      </c>
      <c r="H88" s="4">
        <v>18</v>
      </c>
    </row>
    <row r="89" spans="1:8" ht="13.9" customHeight="1" x14ac:dyDescent="0.2">
      <c r="A89" s="17">
        <f t="shared" si="6"/>
        <v>8</v>
      </c>
      <c r="B89" s="29">
        <f t="shared" si="5"/>
        <v>11.101123595505618</v>
      </c>
      <c r="C89" s="10" t="s">
        <v>186</v>
      </c>
      <c r="D89" s="10" t="s">
        <v>217</v>
      </c>
      <c r="E89" s="4" t="s">
        <v>341</v>
      </c>
      <c r="F89" s="4">
        <v>988</v>
      </c>
      <c r="G89" s="4">
        <v>89</v>
      </c>
      <c r="H89" s="4">
        <v>24</v>
      </c>
    </row>
    <row r="90" spans="1:8" ht="13.9" customHeight="1" x14ac:dyDescent="0.2">
      <c r="A90" s="17">
        <f t="shared" si="6"/>
        <v>9</v>
      </c>
      <c r="B90" s="29">
        <f t="shared" si="5"/>
        <v>11.042857142857143</v>
      </c>
      <c r="C90" s="10" t="s">
        <v>37</v>
      </c>
      <c r="D90" s="10" t="s">
        <v>212</v>
      </c>
      <c r="E90" s="4" t="s">
        <v>20</v>
      </c>
      <c r="F90" s="4">
        <v>773</v>
      </c>
      <c r="G90" s="4">
        <v>70</v>
      </c>
      <c r="H90" s="4">
        <v>18</v>
      </c>
    </row>
    <row r="91" spans="1:8" ht="13.9" customHeight="1" x14ac:dyDescent="0.2">
      <c r="A91" s="17">
        <f t="shared" si="6"/>
        <v>10</v>
      </c>
      <c r="B91" s="29">
        <f t="shared" si="5"/>
        <v>11.017543859649123</v>
      </c>
      <c r="C91" s="10" t="s">
        <v>141</v>
      </c>
      <c r="D91" s="10" t="s">
        <v>216</v>
      </c>
      <c r="E91" s="4" t="s">
        <v>153</v>
      </c>
      <c r="F91" s="4">
        <v>628</v>
      </c>
      <c r="G91" s="4">
        <v>57</v>
      </c>
      <c r="H91" s="4">
        <v>20</v>
      </c>
    </row>
    <row r="92" spans="1:8" ht="13.9" customHeight="1" x14ac:dyDescent="0.2">
      <c r="A92" s="17">
        <f t="shared" si="6"/>
        <v>11</v>
      </c>
      <c r="B92" s="29">
        <f t="shared" si="5"/>
        <v>10.968085106382979</v>
      </c>
      <c r="C92" s="10" t="s">
        <v>316</v>
      </c>
      <c r="D92" s="10" t="s">
        <v>215</v>
      </c>
      <c r="E92" s="4" t="s">
        <v>340</v>
      </c>
      <c r="F92" s="4">
        <v>1031</v>
      </c>
      <c r="G92" s="4">
        <v>94</v>
      </c>
      <c r="H92" s="4">
        <v>24</v>
      </c>
    </row>
    <row r="93" spans="1:8" ht="13.9" customHeight="1" x14ac:dyDescent="0.2">
      <c r="A93" s="17">
        <f t="shared" si="6"/>
        <v>12</v>
      </c>
      <c r="B93" s="29">
        <f t="shared" si="5"/>
        <v>10.957142857142857</v>
      </c>
      <c r="C93" s="10" t="s">
        <v>140</v>
      </c>
      <c r="D93" s="10" t="s">
        <v>215</v>
      </c>
      <c r="E93" s="4" t="s">
        <v>139</v>
      </c>
      <c r="F93" s="4">
        <v>767</v>
      </c>
      <c r="G93" s="4">
        <v>70</v>
      </c>
      <c r="H93" s="4">
        <v>18</v>
      </c>
    </row>
    <row r="94" spans="1:8" ht="13.9" customHeight="1" x14ac:dyDescent="0.2">
      <c r="A94" s="17">
        <f t="shared" si="6"/>
        <v>13</v>
      </c>
      <c r="B94" s="29">
        <f t="shared" si="5"/>
        <v>10.940298507462687</v>
      </c>
      <c r="C94" s="10" t="s">
        <v>33</v>
      </c>
      <c r="D94" s="10" t="s">
        <v>213</v>
      </c>
      <c r="E94" s="4" t="s">
        <v>20</v>
      </c>
      <c r="F94" s="4">
        <v>733</v>
      </c>
      <c r="G94" s="4">
        <v>67</v>
      </c>
      <c r="H94" s="4">
        <v>18</v>
      </c>
    </row>
    <row r="95" spans="1:8" ht="13.9" customHeight="1" x14ac:dyDescent="0.2">
      <c r="A95" s="17">
        <f t="shared" si="6"/>
        <v>14</v>
      </c>
      <c r="B95" s="29">
        <f t="shared" si="5"/>
        <v>10.929411764705883</v>
      </c>
      <c r="C95" s="10" t="s">
        <v>99</v>
      </c>
      <c r="D95" s="10" t="s">
        <v>27</v>
      </c>
      <c r="E95" s="4" t="s">
        <v>194</v>
      </c>
      <c r="F95" s="4">
        <v>929</v>
      </c>
      <c r="G95" s="4">
        <v>85</v>
      </c>
      <c r="H95" s="4">
        <v>22</v>
      </c>
    </row>
    <row r="96" spans="1:8" ht="13.9" customHeight="1" x14ac:dyDescent="0.2">
      <c r="A96" s="17">
        <f t="shared" si="6"/>
        <v>15</v>
      </c>
      <c r="B96" s="29">
        <f t="shared" si="5"/>
        <v>10.907692307692308</v>
      </c>
      <c r="C96" s="10" t="s">
        <v>92</v>
      </c>
      <c r="D96" s="10" t="s">
        <v>5</v>
      </c>
      <c r="E96" s="4" t="s">
        <v>139</v>
      </c>
      <c r="F96" s="4">
        <v>709</v>
      </c>
      <c r="G96" s="4">
        <v>65</v>
      </c>
      <c r="H96" s="4">
        <v>18</v>
      </c>
    </row>
    <row r="97" spans="1:9" x14ac:dyDescent="0.2">
      <c r="E97" s="53"/>
      <c r="G97" s="10"/>
      <c r="H97" s="10"/>
      <c r="I97" s="10"/>
    </row>
    <row r="98" spans="1:9" x14ac:dyDescent="0.2">
      <c r="A98" s="10"/>
      <c r="B98" s="18" t="s">
        <v>48</v>
      </c>
      <c r="C98" s="10"/>
      <c r="D98" s="11" t="s">
        <v>338</v>
      </c>
      <c r="E98" s="19" t="s">
        <v>339</v>
      </c>
      <c r="F98" s="9" t="s">
        <v>236</v>
      </c>
      <c r="G98" s="19" t="s">
        <v>97</v>
      </c>
      <c r="H98" s="10"/>
      <c r="I98" s="10"/>
    </row>
    <row r="99" spans="1:9" ht="13.9" customHeight="1" x14ac:dyDescent="0.2">
      <c r="A99" s="17">
        <f>_xlfn.RANK.EQ(B99,$B$99:$B$121)</f>
        <v>1</v>
      </c>
      <c r="B99" s="4">
        <v>65</v>
      </c>
      <c r="C99" s="10" t="s">
        <v>455</v>
      </c>
      <c r="D99" s="10" t="s">
        <v>9</v>
      </c>
      <c r="E99" s="4" t="s">
        <v>479</v>
      </c>
      <c r="F99" s="4">
        <v>92</v>
      </c>
      <c r="G99" s="4">
        <v>24</v>
      </c>
      <c r="H99" s="10"/>
      <c r="I99" s="10"/>
    </row>
    <row r="100" spans="1:9" ht="13.9" customHeight="1" x14ac:dyDescent="0.2">
      <c r="A100" s="17">
        <f t="shared" ref="A100:A118" si="7">_xlfn.RANK.EQ(B100,$B$99:$B$121)</f>
        <v>2</v>
      </c>
      <c r="B100" s="4">
        <v>55</v>
      </c>
      <c r="C100" s="10" t="s">
        <v>13</v>
      </c>
      <c r="D100" s="10" t="s">
        <v>214</v>
      </c>
      <c r="E100" s="4" t="s">
        <v>14</v>
      </c>
      <c r="F100" s="4">
        <v>78</v>
      </c>
      <c r="G100" s="4">
        <v>20</v>
      </c>
      <c r="H100" s="10"/>
      <c r="I100" s="10"/>
    </row>
    <row r="101" spans="1:9" ht="13.9" customHeight="1" x14ac:dyDescent="0.2">
      <c r="A101" s="17">
        <f t="shared" si="7"/>
        <v>2</v>
      </c>
      <c r="B101" s="4">
        <v>55</v>
      </c>
      <c r="C101" s="10" t="s">
        <v>1014</v>
      </c>
      <c r="D101" s="10" t="s">
        <v>5</v>
      </c>
      <c r="E101" s="4" t="s">
        <v>1059</v>
      </c>
      <c r="F101" s="4">
        <v>94</v>
      </c>
      <c r="G101" s="4">
        <v>24</v>
      </c>
      <c r="H101" s="10"/>
      <c r="I101" s="10"/>
    </row>
    <row r="102" spans="1:9" ht="13.9" customHeight="1" x14ac:dyDescent="0.2">
      <c r="A102" s="17">
        <f t="shared" si="7"/>
        <v>4</v>
      </c>
      <c r="B102" s="4">
        <v>54</v>
      </c>
      <c r="C102" s="10" t="s">
        <v>458</v>
      </c>
      <c r="D102" s="10" t="s">
        <v>5</v>
      </c>
      <c r="E102" s="4" t="s">
        <v>479</v>
      </c>
      <c r="F102" s="4">
        <v>88</v>
      </c>
      <c r="G102" s="4">
        <v>24</v>
      </c>
      <c r="H102" s="10"/>
      <c r="I102" s="10"/>
    </row>
    <row r="103" spans="1:9" ht="13.9" customHeight="1" x14ac:dyDescent="0.2">
      <c r="A103" s="17">
        <f t="shared" si="7"/>
        <v>5</v>
      </c>
      <c r="B103" s="48">
        <v>53</v>
      </c>
      <c r="C103" s="11" t="s">
        <v>1107</v>
      </c>
      <c r="D103" s="11" t="s">
        <v>217</v>
      </c>
      <c r="E103" s="19" t="s">
        <v>1108</v>
      </c>
      <c r="F103" s="19">
        <v>69</v>
      </c>
      <c r="G103" s="19">
        <v>20</v>
      </c>
      <c r="H103" s="10"/>
      <c r="I103" s="10"/>
    </row>
    <row r="104" spans="1:9" ht="13.9" customHeight="1" x14ac:dyDescent="0.2">
      <c r="A104" s="17">
        <f t="shared" si="7"/>
        <v>6</v>
      </c>
      <c r="B104" s="4">
        <v>52</v>
      </c>
      <c r="C104" s="10" t="s">
        <v>15</v>
      </c>
      <c r="D104" s="10" t="s">
        <v>212</v>
      </c>
      <c r="E104" s="4" t="s">
        <v>11</v>
      </c>
      <c r="F104" s="4">
        <v>62</v>
      </c>
      <c r="G104" s="4">
        <v>18</v>
      </c>
      <c r="H104" s="10"/>
      <c r="I104" s="10"/>
    </row>
    <row r="105" spans="1:9" ht="13.9" customHeight="1" x14ac:dyDescent="0.2">
      <c r="A105" s="17">
        <f t="shared" si="7"/>
        <v>7</v>
      </c>
      <c r="B105" s="4">
        <v>50</v>
      </c>
      <c r="C105" s="10" t="s">
        <v>552</v>
      </c>
      <c r="D105" s="10" t="s">
        <v>9</v>
      </c>
      <c r="E105" s="4" t="s">
        <v>540</v>
      </c>
      <c r="F105" s="4">
        <v>72</v>
      </c>
      <c r="G105" s="4">
        <v>21</v>
      </c>
      <c r="H105" s="10"/>
      <c r="I105" s="10"/>
    </row>
    <row r="106" spans="1:9" ht="13.9" customHeight="1" x14ac:dyDescent="0.2">
      <c r="A106" s="17">
        <f t="shared" si="7"/>
        <v>8</v>
      </c>
      <c r="B106" s="4">
        <v>49</v>
      </c>
      <c r="C106" s="10" t="s">
        <v>1013</v>
      </c>
      <c r="D106" s="10" t="s">
        <v>215</v>
      </c>
      <c r="E106" s="4" t="s">
        <v>997</v>
      </c>
      <c r="F106" s="4">
        <v>85</v>
      </c>
      <c r="G106" s="4">
        <v>23</v>
      </c>
      <c r="H106" s="10"/>
      <c r="I106" s="10"/>
    </row>
    <row r="107" spans="1:9" ht="13.9" customHeight="1" x14ac:dyDescent="0.2">
      <c r="A107" s="17">
        <f t="shared" si="7"/>
        <v>9</v>
      </c>
      <c r="B107" s="4">
        <v>48</v>
      </c>
      <c r="C107" s="10" t="s">
        <v>570</v>
      </c>
      <c r="D107" s="10" t="s">
        <v>9</v>
      </c>
      <c r="E107" s="4" t="s">
        <v>997</v>
      </c>
      <c r="F107" s="4">
        <v>66</v>
      </c>
      <c r="G107" s="4">
        <v>18</v>
      </c>
      <c r="H107" s="10"/>
      <c r="I107" s="10"/>
    </row>
    <row r="108" spans="1:9" ht="13.9" customHeight="1" x14ac:dyDescent="0.2">
      <c r="A108" s="17">
        <f t="shared" si="7"/>
        <v>10</v>
      </c>
      <c r="B108" s="4">
        <v>44</v>
      </c>
      <c r="C108" s="10" t="s">
        <v>846</v>
      </c>
      <c r="D108" s="10" t="s">
        <v>5</v>
      </c>
      <c r="E108" s="4" t="s">
        <v>997</v>
      </c>
      <c r="F108" s="4">
        <v>72</v>
      </c>
      <c r="G108" s="4">
        <v>19</v>
      </c>
      <c r="H108" s="10"/>
      <c r="I108" s="10"/>
    </row>
    <row r="109" spans="1:9" ht="13.9" customHeight="1" x14ac:dyDescent="0.2">
      <c r="A109" s="17">
        <f t="shared" si="7"/>
        <v>10</v>
      </c>
      <c r="B109" s="4">
        <v>44</v>
      </c>
      <c r="C109" s="10" t="s">
        <v>564</v>
      </c>
      <c r="D109" s="10" t="s">
        <v>214</v>
      </c>
      <c r="E109" s="4" t="s">
        <v>997</v>
      </c>
      <c r="F109" s="4">
        <v>85</v>
      </c>
      <c r="G109" s="4">
        <v>22</v>
      </c>
      <c r="H109" s="10"/>
      <c r="I109" s="10"/>
    </row>
    <row r="110" spans="1:9" ht="13.9" customHeight="1" x14ac:dyDescent="0.2">
      <c r="A110" s="17">
        <f t="shared" si="7"/>
        <v>10</v>
      </c>
      <c r="B110" s="4">
        <v>44</v>
      </c>
      <c r="C110" s="10" t="s">
        <v>1057</v>
      </c>
      <c r="D110" s="10" t="s">
        <v>213</v>
      </c>
      <c r="E110" s="4" t="s">
        <v>1059</v>
      </c>
      <c r="F110" s="4">
        <v>92</v>
      </c>
      <c r="G110" s="4">
        <v>24</v>
      </c>
      <c r="H110" s="10"/>
      <c r="I110" s="10"/>
    </row>
    <row r="111" spans="1:9" ht="13.9" customHeight="1" x14ac:dyDescent="0.2">
      <c r="A111" s="17">
        <f t="shared" si="7"/>
        <v>10</v>
      </c>
      <c r="B111" s="81">
        <v>44</v>
      </c>
      <c r="C111" s="11" t="s">
        <v>1014</v>
      </c>
      <c r="D111" s="11" t="s">
        <v>5</v>
      </c>
      <c r="E111" s="19" t="s">
        <v>1147</v>
      </c>
      <c r="F111" s="19">
        <v>79</v>
      </c>
      <c r="G111" s="19">
        <v>20</v>
      </c>
      <c r="H111" s="10"/>
      <c r="I111" s="10"/>
    </row>
    <row r="112" spans="1:9" ht="13.9" customHeight="1" x14ac:dyDescent="0.2">
      <c r="A112" s="17">
        <f t="shared" si="7"/>
        <v>14</v>
      </c>
      <c r="B112" s="4">
        <v>43</v>
      </c>
      <c r="C112" s="10" t="s">
        <v>496</v>
      </c>
      <c r="D112" s="10" t="s">
        <v>212</v>
      </c>
      <c r="E112" s="4" t="s">
        <v>479</v>
      </c>
      <c r="F112" s="4">
        <v>83</v>
      </c>
      <c r="G112" s="4">
        <v>23</v>
      </c>
      <c r="H112" s="10"/>
      <c r="I112" s="10"/>
    </row>
    <row r="113" spans="1:10" ht="13.9" customHeight="1" x14ac:dyDescent="0.2">
      <c r="A113" s="17">
        <f t="shared" si="7"/>
        <v>14</v>
      </c>
      <c r="B113" s="4">
        <v>43</v>
      </c>
      <c r="C113" s="10" t="s">
        <v>511</v>
      </c>
      <c r="D113" s="10" t="s">
        <v>27</v>
      </c>
      <c r="E113" s="4" t="s">
        <v>502</v>
      </c>
      <c r="F113" s="4">
        <v>84</v>
      </c>
      <c r="G113" s="4">
        <v>22</v>
      </c>
      <c r="H113" s="10"/>
      <c r="I113" s="10"/>
    </row>
    <row r="114" spans="1:10" ht="13.9" customHeight="1" x14ac:dyDescent="0.2">
      <c r="A114" s="17">
        <f t="shared" si="7"/>
        <v>14</v>
      </c>
      <c r="B114" s="4">
        <v>43</v>
      </c>
      <c r="C114" s="10" t="s">
        <v>574</v>
      </c>
      <c r="D114" s="10" t="s">
        <v>5</v>
      </c>
      <c r="E114" s="4" t="s">
        <v>997</v>
      </c>
      <c r="F114" s="4">
        <v>64</v>
      </c>
      <c r="G114" s="4">
        <v>16</v>
      </c>
      <c r="H114" s="10"/>
      <c r="I114" s="10"/>
    </row>
    <row r="115" spans="1:10" ht="13.9" customHeight="1" x14ac:dyDescent="0.2">
      <c r="A115" s="17">
        <f t="shared" si="7"/>
        <v>14</v>
      </c>
      <c r="B115" s="4">
        <v>43</v>
      </c>
      <c r="C115" s="10" t="s">
        <v>1063</v>
      </c>
      <c r="D115" s="10" t="s">
        <v>27</v>
      </c>
      <c r="E115" s="4" t="s">
        <v>1059</v>
      </c>
      <c r="F115" s="4">
        <v>106</v>
      </c>
      <c r="G115" s="4">
        <v>24</v>
      </c>
      <c r="H115" s="10"/>
      <c r="I115" s="10"/>
    </row>
    <row r="116" spans="1:10" ht="13.9" customHeight="1" x14ac:dyDescent="0.2">
      <c r="A116" s="17">
        <f t="shared" si="7"/>
        <v>18</v>
      </c>
      <c r="B116" s="4">
        <v>42</v>
      </c>
      <c r="C116" s="10" t="s">
        <v>46</v>
      </c>
      <c r="D116" s="10" t="s">
        <v>5</v>
      </c>
      <c r="E116" s="4" t="s">
        <v>17</v>
      </c>
      <c r="F116" s="4">
        <v>65</v>
      </c>
      <c r="G116" s="4">
        <v>20</v>
      </c>
      <c r="H116" s="10"/>
      <c r="I116" s="10"/>
    </row>
    <row r="117" spans="1:10" ht="13.9" customHeight="1" x14ac:dyDescent="0.2">
      <c r="A117" s="17">
        <f t="shared" si="7"/>
        <v>18</v>
      </c>
      <c r="B117" s="4">
        <v>42</v>
      </c>
      <c r="C117" s="10" t="s">
        <v>176</v>
      </c>
      <c r="D117" s="10" t="s">
        <v>5</v>
      </c>
      <c r="E117" s="4" t="s">
        <v>340</v>
      </c>
      <c r="F117" s="4">
        <v>74</v>
      </c>
      <c r="G117" s="4">
        <v>19</v>
      </c>
      <c r="H117" s="10"/>
      <c r="I117" s="10"/>
    </row>
    <row r="118" spans="1:10" ht="13.9" customHeight="1" x14ac:dyDescent="0.2">
      <c r="A118" s="17">
        <f t="shared" si="7"/>
        <v>18</v>
      </c>
      <c r="B118" s="4">
        <v>42</v>
      </c>
      <c r="C118" s="10" t="s">
        <v>455</v>
      </c>
      <c r="D118" s="10" t="s">
        <v>9</v>
      </c>
      <c r="E118" s="4" t="s">
        <v>454</v>
      </c>
      <c r="F118" s="4">
        <v>97</v>
      </c>
      <c r="G118" s="4">
        <v>23</v>
      </c>
      <c r="H118" s="10"/>
      <c r="I118" s="10"/>
    </row>
    <row r="119" spans="1:10" ht="13.9" customHeight="1" x14ac:dyDescent="0.2">
      <c r="A119" s="17"/>
      <c r="B119" s="4">
        <v>41</v>
      </c>
      <c r="C119" s="10" t="s">
        <v>16</v>
      </c>
      <c r="D119" s="10" t="s">
        <v>214</v>
      </c>
      <c r="E119" s="4" t="s">
        <v>18</v>
      </c>
      <c r="F119" s="4">
        <v>75</v>
      </c>
      <c r="G119" s="4">
        <v>20</v>
      </c>
      <c r="H119" s="10"/>
      <c r="I119" s="10"/>
    </row>
    <row r="120" spans="1:10" ht="13.9" customHeight="1" x14ac:dyDescent="0.2">
      <c r="A120" s="17"/>
      <c r="B120" s="4">
        <v>41</v>
      </c>
      <c r="C120" s="10" t="s">
        <v>556</v>
      </c>
      <c r="D120" s="10" t="s">
        <v>215</v>
      </c>
      <c r="E120" s="4" t="s">
        <v>540</v>
      </c>
      <c r="F120" s="4">
        <v>77</v>
      </c>
      <c r="G120" s="4">
        <v>22</v>
      </c>
      <c r="H120" s="10"/>
      <c r="I120" s="10"/>
    </row>
    <row r="121" spans="1:10" ht="13.9" customHeight="1" x14ac:dyDescent="0.2">
      <c r="A121" s="10"/>
      <c r="B121" s="48">
        <v>41</v>
      </c>
      <c r="C121" s="11" t="s">
        <v>1097</v>
      </c>
      <c r="D121" s="11" t="s">
        <v>217</v>
      </c>
      <c r="E121" s="19" t="s">
        <v>1108</v>
      </c>
      <c r="F121" s="19">
        <v>72</v>
      </c>
      <c r="G121" s="19">
        <v>20</v>
      </c>
      <c r="H121" s="10"/>
      <c r="I121" s="10"/>
    </row>
    <row r="122" spans="1:10" x14ac:dyDescent="0.2">
      <c r="A122" s="10"/>
      <c r="C122" s="11"/>
      <c r="F122" s="4"/>
      <c r="G122" s="4"/>
      <c r="H122" s="10"/>
      <c r="I122" s="10"/>
      <c r="J122" s="4"/>
    </row>
    <row r="123" spans="1:10" x14ac:dyDescent="0.2">
      <c r="A123" s="10"/>
      <c r="B123" s="18" t="s">
        <v>51</v>
      </c>
      <c r="C123" s="10"/>
      <c r="D123" s="11" t="s">
        <v>338</v>
      </c>
      <c r="E123" s="19" t="s">
        <v>339</v>
      </c>
      <c r="F123" s="9" t="s">
        <v>238</v>
      </c>
      <c r="G123" s="9" t="s">
        <v>236</v>
      </c>
      <c r="H123" s="19" t="s">
        <v>97</v>
      </c>
      <c r="I123" s="10"/>
    </row>
    <row r="124" spans="1:10" x14ac:dyDescent="0.2">
      <c r="A124" s="10"/>
      <c r="B124" s="65" t="s">
        <v>848</v>
      </c>
      <c r="C124" s="10"/>
      <c r="D124" s="11"/>
      <c r="E124" s="19"/>
      <c r="F124" s="9"/>
      <c r="G124" s="9"/>
      <c r="H124" s="19"/>
      <c r="I124" s="10"/>
    </row>
    <row r="125" spans="1:10" ht="13.9" customHeight="1" x14ac:dyDescent="0.2">
      <c r="A125" s="10">
        <v>1</v>
      </c>
      <c r="B125" s="29">
        <f t="shared" ref="B125:B144" si="8">F125/G125</f>
        <v>0.83870967741935487</v>
      </c>
      <c r="C125" s="5" t="s">
        <v>15</v>
      </c>
      <c r="D125" s="5" t="s">
        <v>212</v>
      </c>
      <c r="E125" s="4" t="s">
        <v>11</v>
      </c>
      <c r="F125" s="4">
        <v>52</v>
      </c>
      <c r="G125" s="4">
        <v>62</v>
      </c>
      <c r="H125" s="4">
        <v>18</v>
      </c>
      <c r="I125" s="25"/>
    </row>
    <row r="126" spans="1:10" ht="13.9" customHeight="1" x14ac:dyDescent="0.2">
      <c r="A126" s="10">
        <v>2</v>
      </c>
      <c r="B126" s="52">
        <f t="shared" si="8"/>
        <v>0.76811594202898548</v>
      </c>
      <c r="C126" s="11" t="s">
        <v>1107</v>
      </c>
      <c r="D126" s="11" t="s">
        <v>217</v>
      </c>
      <c r="E126" s="19" t="s">
        <v>1108</v>
      </c>
      <c r="F126" s="19">
        <v>53</v>
      </c>
      <c r="G126" s="19">
        <v>69</v>
      </c>
      <c r="H126" s="19">
        <v>20</v>
      </c>
      <c r="I126" s="25"/>
    </row>
    <row r="127" spans="1:10" ht="13.9" customHeight="1" x14ac:dyDescent="0.2">
      <c r="A127" s="10">
        <v>3</v>
      </c>
      <c r="B127" s="29">
        <f t="shared" si="8"/>
        <v>0.75</v>
      </c>
      <c r="C127" s="5" t="s">
        <v>570</v>
      </c>
      <c r="D127" s="5" t="s">
        <v>9</v>
      </c>
      <c r="E127" s="4" t="s">
        <v>841</v>
      </c>
      <c r="F127" s="4">
        <v>27</v>
      </c>
      <c r="G127" s="4">
        <v>36</v>
      </c>
      <c r="H127" s="4">
        <v>10</v>
      </c>
      <c r="I127" s="25"/>
    </row>
    <row r="128" spans="1:10" ht="13.9" customHeight="1" x14ac:dyDescent="0.2">
      <c r="A128" s="10">
        <v>4</v>
      </c>
      <c r="B128" s="29">
        <f t="shared" si="8"/>
        <v>0.72727272727272729</v>
      </c>
      <c r="C128" s="10" t="s">
        <v>570</v>
      </c>
      <c r="D128" s="10" t="s">
        <v>9</v>
      </c>
      <c r="E128" s="4" t="s">
        <v>997</v>
      </c>
      <c r="F128" s="4">
        <v>48</v>
      </c>
      <c r="G128" s="4">
        <v>66</v>
      </c>
      <c r="H128" s="4">
        <v>18</v>
      </c>
      <c r="I128" s="25"/>
    </row>
    <row r="129" spans="1:9" ht="13.9" customHeight="1" x14ac:dyDescent="0.2">
      <c r="A129" s="10">
        <v>5</v>
      </c>
      <c r="B129" s="29">
        <f t="shared" si="8"/>
        <v>0.70652173913043481</v>
      </c>
      <c r="C129" s="10" t="s">
        <v>455</v>
      </c>
      <c r="D129" s="10" t="s">
        <v>9</v>
      </c>
      <c r="E129" s="4" t="s">
        <v>479</v>
      </c>
      <c r="F129" s="4">
        <v>65</v>
      </c>
      <c r="G129" s="4">
        <v>92</v>
      </c>
      <c r="H129" s="4">
        <v>24</v>
      </c>
      <c r="I129" s="25"/>
    </row>
    <row r="130" spans="1:9" ht="13.9" customHeight="1" x14ac:dyDescent="0.2">
      <c r="A130" s="10">
        <v>6</v>
      </c>
      <c r="B130" s="29">
        <f t="shared" si="8"/>
        <v>0.70512820512820518</v>
      </c>
      <c r="C130" s="10" t="s">
        <v>13</v>
      </c>
      <c r="D130" s="10" t="s">
        <v>214</v>
      </c>
      <c r="E130" s="4" t="s">
        <v>14</v>
      </c>
      <c r="F130" s="4">
        <v>55</v>
      </c>
      <c r="G130" s="4">
        <v>78</v>
      </c>
      <c r="H130" s="4">
        <v>20</v>
      </c>
      <c r="I130" s="23"/>
    </row>
    <row r="131" spans="1:9" ht="13.9" customHeight="1" x14ac:dyDescent="0.2">
      <c r="A131" s="10">
        <v>7</v>
      </c>
      <c r="B131" s="29">
        <f t="shared" si="8"/>
        <v>0.69444444444444442</v>
      </c>
      <c r="C131" s="10" t="s">
        <v>552</v>
      </c>
      <c r="D131" s="10" t="s">
        <v>9</v>
      </c>
      <c r="E131" s="4" t="s">
        <v>540</v>
      </c>
      <c r="F131" s="4">
        <v>50</v>
      </c>
      <c r="G131" s="4">
        <v>72</v>
      </c>
      <c r="H131" s="4">
        <v>21</v>
      </c>
      <c r="I131" s="25"/>
    </row>
    <row r="132" spans="1:9" ht="13.9" customHeight="1" x14ac:dyDescent="0.2">
      <c r="A132" s="10">
        <v>8</v>
      </c>
      <c r="B132" s="29">
        <f t="shared" si="8"/>
        <v>0.67346938775510201</v>
      </c>
      <c r="C132" s="5" t="s">
        <v>845</v>
      </c>
      <c r="D132" s="5" t="s">
        <v>9</v>
      </c>
      <c r="E132" s="4" t="s">
        <v>841</v>
      </c>
      <c r="F132" s="4">
        <v>33</v>
      </c>
      <c r="G132" s="4">
        <v>49</v>
      </c>
      <c r="H132" s="4">
        <v>14</v>
      </c>
      <c r="I132" s="25"/>
    </row>
    <row r="133" spans="1:9" ht="13.9" customHeight="1" x14ac:dyDescent="0.2">
      <c r="A133" s="10">
        <v>9</v>
      </c>
      <c r="B133" s="29">
        <f t="shared" si="8"/>
        <v>0.671875</v>
      </c>
      <c r="C133" s="10" t="s">
        <v>574</v>
      </c>
      <c r="D133" s="10" t="s">
        <v>5</v>
      </c>
      <c r="E133" s="4" t="s">
        <v>997</v>
      </c>
      <c r="F133" s="4">
        <v>43</v>
      </c>
      <c r="G133" s="4">
        <v>64</v>
      </c>
      <c r="H133" s="4">
        <v>16</v>
      </c>
      <c r="I133" s="25"/>
    </row>
    <row r="134" spans="1:9" ht="13.9" customHeight="1" x14ac:dyDescent="0.2">
      <c r="A134" s="10">
        <v>10</v>
      </c>
      <c r="B134" s="29">
        <f t="shared" si="8"/>
        <v>0.64615384615384619</v>
      </c>
      <c r="C134" s="10" t="s">
        <v>46</v>
      </c>
      <c r="D134" s="10" t="s">
        <v>5</v>
      </c>
      <c r="E134" s="4" t="s">
        <v>17</v>
      </c>
      <c r="F134" s="4">
        <v>42</v>
      </c>
      <c r="G134" s="4">
        <v>65</v>
      </c>
      <c r="H134" s="4">
        <v>20</v>
      </c>
      <c r="I134" s="25"/>
    </row>
    <row r="135" spans="1:9" ht="13.9" customHeight="1" x14ac:dyDescent="0.2">
      <c r="A135" s="10">
        <v>11</v>
      </c>
      <c r="B135" s="29">
        <f t="shared" si="8"/>
        <v>0.62903225806451613</v>
      </c>
      <c r="C135" s="10" t="s">
        <v>52</v>
      </c>
      <c r="D135" s="10" t="s">
        <v>215</v>
      </c>
      <c r="E135" s="4" t="s">
        <v>17</v>
      </c>
      <c r="F135" s="4">
        <v>39</v>
      </c>
      <c r="G135" s="4">
        <v>62</v>
      </c>
      <c r="H135" s="4">
        <v>20</v>
      </c>
      <c r="I135" s="25"/>
    </row>
    <row r="136" spans="1:9" ht="13.9" customHeight="1" x14ac:dyDescent="0.2">
      <c r="A136" s="10">
        <v>12</v>
      </c>
      <c r="B136" s="29">
        <f t="shared" si="8"/>
        <v>0.61363636363636365</v>
      </c>
      <c r="C136" s="10" t="s">
        <v>458</v>
      </c>
      <c r="D136" s="10" t="s">
        <v>5</v>
      </c>
      <c r="E136" s="4" t="s">
        <v>479</v>
      </c>
      <c r="F136" s="4">
        <v>54</v>
      </c>
      <c r="G136" s="4">
        <v>88</v>
      </c>
      <c r="H136" s="4">
        <v>24</v>
      </c>
      <c r="I136" s="25"/>
    </row>
    <row r="137" spans="1:9" ht="13.9" customHeight="1" x14ac:dyDescent="0.2">
      <c r="A137" s="10">
        <v>13</v>
      </c>
      <c r="B137" s="29">
        <f t="shared" si="8"/>
        <v>0.61111111111111116</v>
      </c>
      <c r="C137" s="10" t="s">
        <v>846</v>
      </c>
      <c r="D137" s="10" t="s">
        <v>5</v>
      </c>
      <c r="E137" s="4" t="s">
        <v>997</v>
      </c>
      <c r="F137" s="4">
        <v>44</v>
      </c>
      <c r="G137" s="4">
        <v>72</v>
      </c>
      <c r="H137" s="4">
        <v>19</v>
      </c>
      <c r="I137" s="25"/>
    </row>
    <row r="138" spans="1:9" ht="13.9" customHeight="1" x14ac:dyDescent="0.2">
      <c r="A138" s="10">
        <v>14</v>
      </c>
      <c r="B138" s="44">
        <f t="shared" si="8"/>
        <v>0.58510638297872342</v>
      </c>
      <c r="C138" s="10" t="s">
        <v>1014</v>
      </c>
      <c r="D138" s="10" t="s">
        <v>5</v>
      </c>
      <c r="E138" s="4" t="s">
        <v>1059</v>
      </c>
      <c r="F138" s="4">
        <v>55</v>
      </c>
      <c r="G138" s="4">
        <v>94</v>
      </c>
      <c r="H138" s="4">
        <v>24</v>
      </c>
      <c r="I138" s="25"/>
    </row>
    <row r="139" spans="1:9" ht="13.9" customHeight="1" x14ac:dyDescent="0.2">
      <c r="A139" s="10">
        <v>15</v>
      </c>
      <c r="B139" s="44">
        <f t="shared" si="8"/>
        <v>0.58461538461538465</v>
      </c>
      <c r="C139" s="10" t="s">
        <v>29</v>
      </c>
      <c r="D139" s="10" t="s">
        <v>9</v>
      </c>
      <c r="E139" s="4" t="s">
        <v>17</v>
      </c>
      <c r="F139" s="4">
        <v>38</v>
      </c>
      <c r="G139" s="4">
        <v>65</v>
      </c>
      <c r="H139" s="4">
        <v>20</v>
      </c>
      <c r="I139" s="25"/>
    </row>
    <row r="140" spans="1:9" ht="13.9" customHeight="1" x14ac:dyDescent="0.2">
      <c r="A140" s="10">
        <v>16</v>
      </c>
      <c r="B140" s="29">
        <f t="shared" si="8"/>
        <v>0.57971014492753625</v>
      </c>
      <c r="C140" s="10" t="s">
        <v>458</v>
      </c>
      <c r="D140" s="10" t="s">
        <v>5</v>
      </c>
      <c r="E140" s="4" t="s">
        <v>502</v>
      </c>
      <c r="F140" s="4">
        <v>40</v>
      </c>
      <c r="G140" s="4">
        <v>69</v>
      </c>
      <c r="H140" s="4">
        <v>20</v>
      </c>
      <c r="I140" s="25"/>
    </row>
    <row r="141" spans="1:9" ht="13.9" customHeight="1" x14ac:dyDescent="0.2">
      <c r="A141" s="10">
        <v>17</v>
      </c>
      <c r="B141" s="29">
        <f t="shared" si="8"/>
        <v>0.57647058823529407</v>
      </c>
      <c r="C141" s="10" t="s">
        <v>1013</v>
      </c>
      <c r="D141" s="10" t="s">
        <v>215</v>
      </c>
      <c r="E141" s="4" t="s">
        <v>997</v>
      </c>
      <c r="F141" s="4">
        <v>49</v>
      </c>
      <c r="G141" s="4">
        <v>85</v>
      </c>
      <c r="H141" s="4">
        <v>23</v>
      </c>
      <c r="I141" s="25"/>
    </row>
    <row r="142" spans="1:9" ht="13.9" customHeight="1" x14ac:dyDescent="0.2">
      <c r="A142" s="10">
        <v>18</v>
      </c>
      <c r="B142" s="52">
        <f t="shared" si="8"/>
        <v>0.56944444444444442</v>
      </c>
      <c r="C142" s="11" t="s">
        <v>1097</v>
      </c>
      <c r="D142" s="11" t="s">
        <v>217</v>
      </c>
      <c r="E142" s="19" t="s">
        <v>1108</v>
      </c>
      <c r="F142" s="19">
        <v>41</v>
      </c>
      <c r="G142" s="19">
        <v>72</v>
      </c>
      <c r="H142" s="19">
        <v>20</v>
      </c>
      <c r="I142" s="25"/>
    </row>
    <row r="143" spans="1:9" ht="13.9" customHeight="1" x14ac:dyDescent="0.2">
      <c r="A143" s="10">
        <v>19</v>
      </c>
      <c r="B143" s="29">
        <f t="shared" si="8"/>
        <v>0.56756756756756754</v>
      </c>
      <c r="C143" s="10" t="s">
        <v>176</v>
      </c>
      <c r="D143" s="10" t="s">
        <v>5</v>
      </c>
      <c r="E143" s="4" t="s">
        <v>340</v>
      </c>
      <c r="F143" s="4">
        <v>42</v>
      </c>
      <c r="G143" s="4">
        <v>74</v>
      </c>
      <c r="H143" s="4">
        <v>19</v>
      </c>
      <c r="I143" s="25"/>
    </row>
    <row r="144" spans="1:9" ht="13.9" customHeight="1" x14ac:dyDescent="0.2">
      <c r="A144" s="10">
        <v>20</v>
      </c>
      <c r="B144" s="29">
        <f t="shared" si="8"/>
        <v>0.55932203389830504</v>
      </c>
      <c r="C144" s="5" t="s">
        <v>846</v>
      </c>
      <c r="D144" s="5" t="s">
        <v>5</v>
      </c>
      <c r="E144" s="4" t="s">
        <v>841</v>
      </c>
      <c r="F144" s="4">
        <v>33</v>
      </c>
      <c r="G144" s="4">
        <v>59</v>
      </c>
      <c r="H144" s="4">
        <v>16</v>
      </c>
      <c r="I144" s="25"/>
    </row>
    <row r="145" spans="1:10" x14ac:dyDescent="0.2">
      <c r="E145" s="53"/>
      <c r="G145" s="10"/>
      <c r="H145" s="10"/>
      <c r="I145" s="10"/>
    </row>
    <row r="146" spans="1:10" x14ac:dyDescent="0.2">
      <c r="A146" s="10"/>
      <c r="B146" s="8" t="s">
        <v>348</v>
      </c>
      <c r="C146" s="10"/>
      <c r="D146" s="11" t="s">
        <v>338</v>
      </c>
      <c r="E146" s="19" t="s">
        <v>339</v>
      </c>
      <c r="F146" s="9" t="s">
        <v>236</v>
      </c>
      <c r="G146" s="19" t="s">
        <v>97</v>
      </c>
      <c r="H146" s="10"/>
      <c r="I146" s="10"/>
    </row>
    <row r="147" spans="1:10" x14ac:dyDescent="0.2">
      <c r="A147" s="10">
        <v>1</v>
      </c>
      <c r="B147" s="4">
        <v>136</v>
      </c>
      <c r="C147" s="10" t="s">
        <v>54</v>
      </c>
      <c r="D147" s="10" t="s">
        <v>215</v>
      </c>
      <c r="E147" s="4" t="s">
        <v>3</v>
      </c>
      <c r="F147" s="4"/>
      <c r="G147" s="4">
        <v>22</v>
      </c>
      <c r="H147" s="10"/>
      <c r="I147" s="10"/>
    </row>
    <row r="148" spans="1:10" x14ac:dyDescent="0.2">
      <c r="A148" s="10">
        <v>1</v>
      </c>
      <c r="B148" s="4">
        <v>136</v>
      </c>
      <c r="C148" s="10" t="s">
        <v>346</v>
      </c>
      <c r="D148" s="10" t="s">
        <v>5</v>
      </c>
      <c r="E148" s="4" t="s">
        <v>340</v>
      </c>
      <c r="F148" s="4">
        <v>93</v>
      </c>
      <c r="G148" s="4">
        <v>24</v>
      </c>
      <c r="H148" s="10"/>
      <c r="I148" s="10"/>
    </row>
    <row r="149" spans="1:10" x14ac:dyDescent="0.2">
      <c r="A149" s="10">
        <v>3</v>
      </c>
      <c r="B149" s="4">
        <v>131</v>
      </c>
      <c r="C149" s="10" t="s">
        <v>55</v>
      </c>
      <c r="D149" s="10" t="s">
        <v>215</v>
      </c>
      <c r="E149" s="4" t="s">
        <v>3</v>
      </c>
      <c r="F149" s="4"/>
      <c r="G149" s="4">
        <v>22</v>
      </c>
      <c r="H149" s="10"/>
      <c r="I149" s="10"/>
    </row>
    <row r="150" spans="1:10" x14ac:dyDescent="0.2">
      <c r="A150" s="10">
        <v>4</v>
      </c>
      <c r="B150" s="4">
        <v>124</v>
      </c>
      <c r="C150" s="10" t="s">
        <v>56</v>
      </c>
      <c r="D150" s="10" t="s">
        <v>9</v>
      </c>
      <c r="E150" s="4" t="s">
        <v>3</v>
      </c>
      <c r="F150" s="4"/>
      <c r="G150" s="4">
        <v>22</v>
      </c>
      <c r="H150" s="10"/>
      <c r="I150" s="10"/>
    </row>
    <row r="151" spans="1:10" x14ac:dyDescent="0.2">
      <c r="A151" s="10">
        <v>5</v>
      </c>
      <c r="B151" s="4">
        <v>122</v>
      </c>
      <c r="C151" s="10" t="s">
        <v>844</v>
      </c>
      <c r="D151" s="10" t="s">
        <v>212</v>
      </c>
      <c r="E151" s="4" t="s">
        <v>1059</v>
      </c>
      <c r="F151" s="4">
        <v>95</v>
      </c>
      <c r="G151" s="4">
        <v>24</v>
      </c>
      <c r="H151" s="10"/>
      <c r="I151" s="10"/>
    </row>
    <row r="152" spans="1:10" x14ac:dyDescent="0.2">
      <c r="A152" s="10">
        <v>5</v>
      </c>
      <c r="B152" s="4">
        <v>122</v>
      </c>
      <c r="C152" s="10" t="s">
        <v>1049</v>
      </c>
      <c r="D152" s="10" t="s">
        <v>212</v>
      </c>
      <c r="E152" s="4" t="s">
        <v>1059</v>
      </c>
      <c r="F152" s="4">
        <v>95</v>
      </c>
      <c r="G152" s="4">
        <v>24</v>
      </c>
      <c r="H152" s="10"/>
      <c r="I152" s="10"/>
    </row>
    <row r="153" spans="1:10" x14ac:dyDescent="0.2">
      <c r="A153" s="10">
        <v>7</v>
      </c>
      <c r="B153" s="4">
        <v>121</v>
      </c>
      <c r="C153" s="10" t="s">
        <v>203</v>
      </c>
      <c r="D153" s="10" t="s">
        <v>217</v>
      </c>
      <c r="E153" s="4" t="s">
        <v>340</v>
      </c>
      <c r="F153" s="4">
        <v>94</v>
      </c>
      <c r="G153" s="4">
        <v>24</v>
      </c>
      <c r="H153" s="10"/>
      <c r="I153" s="10"/>
    </row>
    <row r="154" spans="1:10" x14ac:dyDescent="0.2">
      <c r="A154" s="10">
        <v>8</v>
      </c>
      <c r="B154" s="4">
        <v>119</v>
      </c>
      <c r="C154" s="10" t="s">
        <v>498</v>
      </c>
      <c r="D154" s="10" t="s">
        <v>217</v>
      </c>
      <c r="E154" s="4" t="s">
        <v>502</v>
      </c>
      <c r="F154" s="4">
        <v>82</v>
      </c>
      <c r="G154" s="4"/>
      <c r="H154" s="10"/>
      <c r="I154" s="10"/>
    </row>
    <row r="155" spans="1:10" x14ac:dyDescent="0.2">
      <c r="A155" s="10">
        <v>9</v>
      </c>
      <c r="B155" s="4">
        <v>117</v>
      </c>
      <c r="C155" s="10" t="s">
        <v>169</v>
      </c>
      <c r="D155" s="10" t="s">
        <v>9</v>
      </c>
      <c r="E155" s="4" t="s">
        <v>340</v>
      </c>
      <c r="F155" s="4">
        <v>94</v>
      </c>
      <c r="G155" s="4">
        <v>24</v>
      </c>
      <c r="H155" s="10"/>
      <c r="I155" s="10"/>
    </row>
    <row r="156" spans="1:10" x14ac:dyDescent="0.2">
      <c r="A156" s="10">
        <v>10</v>
      </c>
      <c r="B156" s="4">
        <v>115</v>
      </c>
      <c r="C156" s="10" t="s">
        <v>134</v>
      </c>
      <c r="D156" s="10" t="s">
        <v>5</v>
      </c>
      <c r="E156" s="4" t="s">
        <v>168</v>
      </c>
      <c r="F156" s="4">
        <v>91</v>
      </c>
      <c r="G156" s="4">
        <v>22</v>
      </c>
      <c r="H156" s="10"/>
      <c r="I156" s="10"/>
    </row>
    <row r="157" spans="1:10" x14ac:dyDescent="0.2">
      <c r="A157" s="10">
        <v>10</v>
      </c>
      <c r="B157" s="4">
        <v>115</v>
      </c>
      <c r="C157" s="10" t="s">
        <v>145</v>
      </c>
      <c r="D157" s="10" t="s">
        <v>217</v>
      </c>
      <c r="E157" s="4" t="s">
        <v>168</v>
      </c>
      <c r="F157" s="4">
        <v>83</v>
      </c>
      <c r="G157" s="4">
        <v>22</v>
      </c>
      <c r="H157" s="10"/>
      <c r="I157" s="10"/>
    </row>
    <row r="158" spans="1:10" x14ac:dyDescent="0.2">
      <c r="A158" s="10">
        <v>12</v>
      </c>
      <c r="B158" s="4">
        <v>114</v>
      </c>
      <c r="C158" s="10" t="s">
        <v>169</v>
      </c>
      <c r="D158" s="10" t="s">
        <v>9</v>
      </c>
      <c r="E158" s="4" t="s">
        <v>168</v>
      </c>
      <c r="F158" s="4">
        <v>83</v>
      </c>
      <c r="G158" s="4">
        <v>22</v>
      </c>
      <c r="H158" s="10"/>
      <c r="I158" s="10"/>
      <c r="J158" s="4"/>
    </row>
    <row r="159" spans="1:10" x14ac:dyDescent="0.2">
      <c r="A159" s="10">
        <v>12</v>
      </c>
      <c r="B159" s="4">
        <v>114</v>
      </c>
      <c r="C159" s="10" t="s">
        <v>170</v>
      </c>
      <c r="D159" s="10" t="s">
        <v>9</v>
      </c>
      <c r="E159" s="4" t="s">
        <v>168</v>
      </c>
      <c r="F159" s="4">
        <v>84</v>
      </c>
      <c r="G159" s="4">
        <v>22</v>
      </c>
      <c r="H159" s="10"/>
      <c r="I159" s="10"/>
    </row>
    <row r="160" spans="1:10" x14ac:dyDescent="0.2">
      <c r="A160" s="10">
        <v>14</v>
      </c>
      <c r="B160" s="4">
        <v>113</v>
      </c>
      <c r="C160" s="10" t="s">
        <v>134</v>
      </c>
      <c r="D160" s="10" t="s">
        <v>5</v>
      </c>
      <c r="E160" s="4" t="s">
        <v>194</v>
      </c>
      <c r="F160" s="4">
        <v>82</v>
      </c>
      <c r="G160" s="4">
        <v>22</v>
      </c>
      <c r="H160" s="10"/>
      <c r="I160" s="10"/>
    </row>
    <row r="161" spans="1:10" x14ac:dyDescent="0.2">
      <c r="A161" s="10">
        <v>15</v>
      </c>
      <c r="B161" s="4">
        <v>112</v>
      </c>
      <c r="C161" s="10" t="s">
        <v>498</v>
      </c>
      <c r="D161" s="10" t="s">
        <v>217</v>
      </c>
      <c r="E161" s="4" t="s">
        <v>479</v>
      </c>
      <c r="F161" s="4">
        <v>88</v>
      </c>
      <c r="G161" s="4">
        <v>23</v>
      </c>
      <c r="H161" s="10"/>
      <c r="I161" s="10"/>
    </row>
    <row r="162" spans="1:10" x14ac:dyDescent="0.2">
      <c r="A162" s="10">
        <v>16</v>
      </c>
      <c r="B162" s="4">
        <v>109</v>
      </c>
      <c r="C162" s="10" t="s">
        <v>12</v>
      </c>
      <c r="D162" s="10" t="s">
        <v>214</v>
      </c>
      <c r="E162" s="4" t="s">
        <v>3</v>
      </c>
      <c r="F162" s="4"/>
      <c r="G162" s="4">
        <v>22</v>
      </c>
      <c r="H162" s="10"/>
      <c r="I162" s="10"/>
    </row>
    <row r="163" spans="1:10" x14ac:dyDescent="0.2">
      <c r="A163" s="10">
        <v>16</v>
      </c>
      <c r="B163" s="4">
        <v>109</v>
      </c>
      <c r="C163" s="10" t="s">
        <v>347</v>
      </c>
      <c r="D163" s="10" t="s">
        <v>212</v>
      </c>
      <c r="E163" s="4" t="s">
        <v>340</v>
      </c>
      <c r="F163" s="4">
        <v>91</v>
      </c>
      <c r="G163" s="4">
        <v>24</v>
      </c>
      <c r="H163" s="10"/>
      <c r="I163" s="10"/>
    </row>
    <row r="164" spans="1:10" x14ac:dyDescent="0.2">
      <c r="A164" s="10">
        <v>18</v>
      </c>
      <c r="B164" s="4">
        <v>108</v>
      </c>
      <c r="C164" s="10" t="s">
        <v>844</v>
      </c>
      <c r="D164" s="10" t="s">
        <v>212</v>
      </c>
      <c r="E164" s="4" t="s">
        <v>997</v>
      </c>
      <c r="F164" s="4">
        <v>94</v>
      </c>
      <c r="G164" s="4">
        <v>24</v>
      </c>
      <c r="H164" s="10"/>
      <c r="I164" s="10"/>
    </row>
    <row r="165" spans="1:10" x14ac:dyDescent="0.2">
      <c r="A165" s="10">
        <v>19</v>
      </c>
      <c r="B165" s="4">
        <v>107</v>
      </c>
      <c r="C165" s="10" t="s">
        <v>469</v>
      </c>
      <c r="D165" s="10" t="s">
        <v>215</v>
      </c>
      <c r="E165" s="4" t="s">
        <v>540</v>
      </c>
      <c r="F165" s="4">
        <v>77</v>
      </c>
      <c r="G165" s="4">
        <v>22</v>
      </c>
      <c r="H165" s="10"/>
      <c r="I165" s="10"/>
    </row>
    <row r="166" spans="1:10" x14ac:dyDescent="0.2">
      <c r="A166" s="10">
        <v>20</v>
      </c>
      <c r="B166" s="4">
        <v>106</v>
      </c>
      <c r="C166" s="10" t="s">
        <v>196</v>
      </c>
      <c r="D166" s="10" t="s">
        <v>216</v>
      </c>
      <c r="E166" s="4" t="s">
        <v>194</v>
      </c>
      <c r="F166" s="4">
        <v>89</v>
      </c>
      <c r="G166" s="4">
        <v>22</v>
      </c>
      <c r="H166" s="10"/>
      <c r="I166" s="10"/>
    </row>
    <row r="167" spans="1:10" x14ac:dyDescent="0.2">
      <c r="A167" s="10"/>
      <c r="B167" s="10"/>
      <c r="C167" s="10"/>
      <c r="D167" s="10"/>
      <c r="E167" s="4"/>
      <c r="G167" s="10"/>
      <c r="H167" s="10"/>
      <c r="I167" s="10"/>
      <c r="J167" s="4"/>
    </row>
    <row r="168" spans="1:10" x14ac:dyDescent="0.2">
      <c r="A168" s="10"/>
      <c r="B168" s="8" t="s">
        <v>349</v>
      </c>
      <c r="C168" s="10"/>
      <c r="D168" s="11" t="s">
        <v>338</v>
      </c>
      <c r="E168" s="19" t="s">
        <v>339</v>
      </c>
      <c r="F168" s="9" t="s">
        <v>239</v>
      </c>
      <c r="G168" s="9" t="s">
        <v>236</v>
      </c>
      <c r="H168" s="19" t="s">
        <v>97</v>
      </c>
      <c r="I168" s="10"/>
    </row>
    <row r="169" spans="1:10" x14ac:dyDescent="0.2">
      <c r="A169" s="10"/>
      <c r="B169" s="65" t="s">
        <v>848</v>
      </c>
      <c r="C169" s="10"/>
      <c r="D169" s="11"/>
      <c r="E169" s="19"/>
      <c r="F169" s="9"/>
      <c r="G169" s="9"/>
      <c r="H169" s="19"/>
      <c r="I169" s="10"/>
    </row>
    <row r="170" spans="1:10" x14ac:dyDescent="0.2">
      <c r="A170" s="10">
        <v>1</v>
      </c>
      <c r="B170" s="29">
        <f t="shared" ref="B170:B185" si="9">F170/G170</f>
        <v>1.6</v>
      </c>
      <c r="C170" s="10" t="s">
        <v>134</v>
      </c>
      <c r="D170" s="10" t="s">
        <v>5</v>
      </c>
      <c r="E170" s="4" t="s">
        <v>139</v>
      </c>
      <c r="F170" s="4">
        <v>104</v>
      </c>
      <c r="G170" s="4">
        <v>65</v>
      </c>
      <c r="H170" s="4">
        <v>18</v>
      </c>
      <c r="I170" s="25"/>
    </row>
    <row r="171" spans="1:10" x14ac:dyDescent="0.2">
      <c r="A171" s="10">
        <v>2</v>
      </c>
      <c r="B171" s="29">
        <f t="shared" si="9"/>
        <v>1.5454545454545454</v>
      </c>
      <c r="C171" s="10" t="s">
        <v>57</v>
      </c>
      <c r="D171" s="10" t="s">
        <v>217</v>
      </c>
      <c r="E171" s="4" t="s">
        <v>8</v>
      </c>
      <c r="F171" s="4">
        <v>102</v>
      </c>
      <c r="G171" s="4">
        <v>66</v>
      </c>
      <c r="H171" s="4">
        <v>20</v>
      </c>
      <c r="I171" s="25"/>
    </row>
    <row r="172" spans="1:10" x14ac:dyDescent="0.2">
      <c r="A172" s="10">
        <v>3</v>
      </c>
      <c r="B172" s="29">
        <f t="shared" si="9"/>
        <v>1.537037037037037</v>
      </c>
      <c r="C172" s="10" t="s">
        <v>161</v>
      </c>
      <c r="D172" s="10" t="s">
        <v>5</v>
      </c>
      <c r="E172" s="4" t="s">
        <v>153</v>
      </c>
      <c r="F172" s="4">
        <v>83</v>
      </c>
      <c r="G172" s="4">
        <v>54</v>
      </c>
      <c r="H172" s="4">
        <v>20</v>
      </c>
      <c r="I172" s="25"/>
    </row>
    <row r="173" spans="1:10" x14ac:dyDescent="0.2">
      <c r="A173" s="10">
        <v>4</v>
      </c>
      <c r="B173" s="29">
        <f t="shared" si="9"/>
        <v>1.515625</v>
      </c>
      <c r="C173" s="10" t="s">
        <v>847</v>
      </c>
      <c r="D173" s="10" t="s">
        <v>216</v>
      </c>
      <c r="E173" s="4" t="s">
        <v>841</v>
      </c>
      <c r="F173" s="4">
        <v>97</v>
      </c>
      <c r="G173" s="4">
        <v>64</v>
      </c>
      <c r="H173" s="4">
        <v>18</v>
      </c>
      <c r="I173" s="25"/>
    </row>
    <row r="174" spans="1:10" x14ac:dyDescent="0.2">
      <c r="A174" s="10">
        <v>5</v>
      </c>
      <c r="B174" s="29">
        <f t="shared" si="9"/>
        <v>1.5128205128205128</v>
      </c>
      <c r="C174" s="10" t="s">
        <v>102</v>
      </c>
      <c r="D174" s="10" t="s">
        <v>215</v>
      </c>
      <c r="E174" s="4" t="s">
        <v>96</v>
      </c>
      <c r="F174" s="4">
        <v>59</v>
      </c>
      <c r="G174" s="4">
        <v>39</v>
      </c>
      <c r="H174" s="4">
        <v>18</v>
      </c>
      <c r="I174" s="23"/>
    </row>
    <row r="175" spans="1:10" x14ac:dyDescent="0.2">
      <c r="A175" s="10">
        <v>6</v>
      </c>
      <c r="B175" s="29">
        <f t="shared" si="9"/>
        <v>1.4623655913978495</v>
      </c>
      <c r="C175" s="10" t="s">
        <v>346</v>
      </c>
      <c r="D175" s="10" t="s">
        <v>5</v>
      </c>
      <c r="E175" s="4" t="s">
        <v>340</v>
      </c>
      <c r="F175" s="4">
        <v>136</v>
      </c>
      <c r="G175" s="4">
        <v>93</v>
      </c>
      <c r="H175" s="4">
        <v>24</v>
      </c>
      <c r="I175" s="25"/>
    </row>
    <row r="176" spans="1:10" x14ac:dyDescent="0.2">
      <c r="A176" s="10">
        <v>7</v>
      </c>
      <c r="B176" s="29">
        <f t="shared" si="9"/>
        <v>1.4512195121951219</v>
      </c>
      <c r="C176" s="10" t="s">
        <v>498</v>
      </c>
      <c r="D176" s="10" t="s">
        <v>217</v>
      </c>
      <c r="E176" s="4" t="s">
        <v>502</v>
      </c>
      <c r="F176" s="4">
        <v>119</v>
      </c>
      <c r="G176" s="4">
        <v>82</v>
      </c>
      <c r="H176" s="4">
        <v>21</v>
      </c>
      <c r="I176" s="28"/>
    </row>
    <row r="177" spans="1:9" x14ac:dyDescent="0.2">
      <c r="A177" s="10">
        <v>8</v>
      </c>
      <c r="B177" s="29">
        <f t="shared" si="9"/>
        <v>1.4179104477611941</v>
      </c>
      <c r="C177" s="10" t="s">
        <v>533</v>
      </c>
      <c r="D177" s="10" t="s">
        <v>5</v>
      </c>
      <c r="E177" s="4" t="s">
        <v>540</v>
      </c>
      <c r="F177" s="4">
        <v>95</v>
      </c>
      <c r="G177" s="4">
        <v>67</v>
      </c>
      <c r="H177" s="4">
        <v>20</v>
      </c>
      <c r="I177" s="28"/>
    </row>
    <row r="178" spans="1:9" x14ac:dyDescent="0.2">
      <c r="A178" s="10">
        <v>9</v>
      </c>
      <c r="B178" s="29">
        <f t="shared" si="9"/>
        <v>1.4109589041095891</v>
      </c>
      <c r="C178" s="10" t="s">
        <v>145</v>
      </c>
      <c r="D178" s="10" t="s">
        <v>217</v>
      </c>
      <c r="E178" s="4" t="s">
        <v>153</v>
      </c>
      <c r="F178" s="4">
        <v>103</v>
      </c>
      <c r="G178" s="4">
        <v>73</v>
      </c>
      <c r="H178" s="4">
        <v>20</v>
      </c>
      <c r="I178" s="25"/>
    </row>
    <row r="179" spans="1:9" x14ac:dyDescent="0.2">
      <c r="A179" s="10">
        <v>10</v>
      </c>
      <c r="B179" s="44">
        <f t="shared" si="9"/>
        <v>1.4074074074074074</v>
      </c>
      <c r="C179" s="10" t="s">
        <v>59</v>
      </c>
      <c r="D179" s="10" t="s">
        <v>215</v>
      </c>
      <c r="E179" s="4" t="s">
        <v>8</v>
      </c>
      <c r="F179" s="4">
        <v>76</v>
      </c>
      <c r="G179" s="4">
        <v>54</v>
      </c>
      <c r="H179" s="4">
        <v>20</v>
      </c>
      <c r="I179" s="25"/>
    </row>
    <row r="180" spans="1:9" x14ac:dyDescent="0.2">
      <c r="A180" s="10">
        <v>11</v>
      </c>
      <c r="B180" s="44">
        <f t="shared" si="9"/>
        <v>1.4067796610169492</v>
      </c>
      <c r="C180" s="10" t="s">
        <v>53</v>
      </c>
      <c r="D180" s="10" t="s">
        <v>5</v>
      </c>
      <c r="E180" s="4" t="s">
        <v>14</v>
      </c>
      <c r="F180" s="4">
        <v>83</v>
      </c>
      <c r="G180" s="4">
        <v>59</v>
      </c>
      <c r="H180" s="4">
        <v>20</v>
      </c>
      <c r="I180" s="25"/>
    </row>
    <row r="181" spans="1:9" x14ac:dyDescent="0.2">
      <c r="A181" s="10">
        <v>12</v>
      </c>
      <c r="B181" s="29">
        <f t="shared" si="9"/>
        <v>1.3896103896103895</v>
      </c>
      <c r="C181" s="10" t="s">
        <v>469</v>
      </c>
      <c r="D181" s="10" t="s">
        <v>215</v>
      </c>
      <c r="E181" s="4" t="s">
        <v>540</v>
      </c>
      <c r="F181" s="4">
        <v>107</v>
      </c>
      <c r="G181" s="4">
        <v>77</v>
      </c>
      <c r="H181" s="4">
        <v>22</v>
      </c>
      <c r="I181" s="25"/>
    </row>
    <row r="182" spans="1:9" x14ac:dyDescent="0.2">
      <c r="A182" s="10">
        <v>13</v>
      </c>
      <c r="B182" s="29">
        <f t="shared" si="9"/>
        <v>1.3855421686746987</v>
      </c>
      <c r="C182" s="10" t="s">
        <v>145</v>
      </c>
      <c r="D182" s="10" t="s">
        <v>217</v>
      </c>
      <c r="E182" s="4" t="s">
        <v>168</v>
      </c>
      <c r="F182" s="4">
        <v>115</v>
      </c>
      <c r="G182" s="4">
        <v>83</v>
      </c>
      <c r="H182" s="4">
        <v>22</v>
      </c>
      <c r="I182" s="25"/>
    </row>
    <row r="183" spans="1:9" x14ac:dyDescent="0.2">
      <c r="A183" s="10">
        <v>14</v>
      </c>
      <c r="B183" s="29">
        <f t="shared" si="9"/>
        <v>1.3780487804878048</v>
      </c>
      <c r="C183" s="10" t="s">
        <v>134</v>
      </c>
      <c r="D183" s="10" t="s">
        <v>5</v>
      </c>
      <c r="E183" s="4" t="s">
        <v>194</v>
      </c>
      <c r="F183" s="4">
        <v>113</v>
      </c>
      <c r="G183" s="4">
        <v>82</v>
      </c>
      <c r="H183" s="4">
        <v>22</v>
      </c>
      <c r="I183" s="25"/>
    </row>
    <row r="184" spans="1:9" x14ac:dyDescent="0.2">
      <c r="A184" s="10">
        <v>15</v>
      </c>
      <c r="B184" s="44">
        <f t="shared" si="9"/>
        <v>1.3734939759036144</v>
      </c>
      <c r="C184" s="10" t="s">
        <v>169</v>
      </c>
      <c r="D184" s="10" t="s">
        <v>9</v>
      </c>
      <c r="E184" s="4" t="s">
        <v>168</v>
      </c>
      <c r="F184" s="4">
        <v>114</v>
      </c>
      <c r="G184" s="4">
        <v>83</v>
      </c>
      <c r="H184" s="4">
        <v>22</v>
      </c>
      <c r="I184" s="25"/>
    </row>
    <row r="185" spans="1:9" x14ac:dyDescent="0.2">
      <c r="A185" s="10"/>
      <c r="B185" s="44">
        <f t="shared" si="9"/>
        <v>1.3725490196078431</v>
      </c>
      <c r="C185" s="10" t="s">
        <v>58</v>
      </c>
      <c r="D185" s="10" t="s">
        <v>214</v>
      </c>
      <c r="E185" s="4" t="s">
        <v>36</v>
      </c>
      <c r="F185" s="4">
        <v>70</v>
      </c>
      <c r="G185" s="4">
        <v>51</v>
      </c>
      <c r="H185" s="4">
        <v>20</v>
      </c>
      <c r="I185" s="25"/>
    </row>
    <row r="186" spans="1:9" x14ac:dyDescent="0.2">
      <c r="E186" s="53"/>
      <c r="G186" s="10"/>
      <c r="H186" s="10"/>
      <c r="I186" s="10"/>
    </row>
    <row r="187" spans="1:9" x14ac:dyDescent="0.2">
      <c r="A187" s="10"/>
      <c r="B187" s="18" t="s">
        <v>67</v>
      </c>
      <c r="C187" s="10"/>
      <c r="D187" s="11" t="s">
        <v>338</v>
      </c>
      <c r="E187" s="19" t="s">
        <v>339</v>
      </c>
      <c r="G187" s="19" t="s">
        <v>97</v>
      </c>
      <c r="H187" s="10"/>
      <c r="I187" s="10"/>
    </row>
    <row r="188" spans="1:9" x14ac:dyDescent="0.2">
      <c r="A188" s="10">
        <v>1</v>
      </c>
      <c r="B188" s="4">
        <v>295</v>
      </c>
      <c r="C188" s="10" t="s">
        <v>351</v>
      </c>
      <c r="D188" s="10" t="s">
        <v>159</v>
      </c>
      <c r="E188" s="4" t="s">
        <v>454</v>
      </c>
      <c r="F188" s="4">
        <v>86</v>
      </c>
      <c r="G188" s="4">
        <v>24</v>
      </c>
      <c r="H188" s="10"/>
      <c r="I188" s="10"/>
    </row>
    <row r="189" spans="1:9" x14ac:dyDescent="0.2">
      <c r="A189" s="10">
        <v>2</v>
      </c>
      <c r="B189" s="4">
        <v>283</v>
      </c>
      <c r="C189" s="10" t="s">
        <v>69</v>
      </c>
      <c r="D189" s="10" t="s">
        <v>9</v>
      </c>
      <c r="E189" s="4" t="s">
        <v>139</v>
      </c>
      <c r="F189" s="4">
        <v>76</v>
      </c>
      <c r="G189" s="4">
        <v>20</v>
      </c>
      <c r="H189" s="10"/>
      <c r="I189" s="10"/>
    </row>
    <row r="190" spans="1:9" x14ac:dyDescent="0.2">
      <c r="A190" s="10">
        <v>3</v>
      </c>
      <c r="B190" s="4">
        <v>277</v>
      </c>
      <c r="C190" s="10" t="s">
        <v>142</v>
      </c>
      <c r="D190" s="10" t="s">
        <v>217</v>
      </c>
      <c r="E190" s="4" t="s">
        <v>168</v>
      </c>
      <c r="F190" s="4">
        <v>85</v>
      </c>
      <c r="G190" s="4">
        <v>22</v>
      </c>
      <c r="H190" s="10"/>
      <c r="I190" s="10"/>
    </row>
    <row r="191" spans="1:9" x14ac:dyDescent="0.2">
      <c r="A191" s="10">
        <v>4</v>
      </c>
      <c r="B191" s="4">
        <v>268</v>
      </c>
      <c r="C191" s="10" t="s">
        <v>332</v>
      </c>
      <c r="D191" s="10" t="s">
        <v>212</v>
      </c>
      <c r="E191" s="4" t="s">
        <v>454</v>
      </c>
      <c r="F191" s="4">
        <v>86</v>
      </c>
      <c r="G191" s="4">
        <v>24</v>
      </c>
      <c r="H191" s="10"/>
      <c r="I191" s="10"/>
    </row>
    <row r="192" spans="1:9" x14ac:dyDescent="0.2">
      <c r="A192" s="10">
        <v>5</v>
      </c>
      <c r="B192" s="4">
        <v>258</v>
      </c>
      <c r="C192" s="10" t="s">
        <v>68</v>
      </c>
      <c r="D192" s="10" t="s">
        <v>215</v>
      </c>
      <c r="E192" s="4" t="s">
        <v>3</v>
      </c>
      <c r="G192" s="4">
        <v>22</v>
      </c>
      <c r="H192" s="10"/>
      <c r="I192" s="10"/>
    </row>
    <row r="193" spans="1:10" x14ac:dyDescent="0.2">
      <c r="A193" s="10">
        <v>6</v>
      </c>
      <c r="B193" s="4">
        <v>257</v>
      </c>
      <c r="C193" s="10" t="s">
        <v>352</v>
      </c>
      <c r="D193" s="10" t="s">
        <v>215</v>
      </c>
      <c r="E193" s="4" t="s">
        <v>537</v>
      </c>
      <c r="F193" s="4">
        <v>82</v>
      </c>
      <c r="G193" s="4"/>
      <c r="H193" s="10"/>
      <c r="I193" s="10"/>
    </row>
    <row r="194" spans="1:10" x14ac:dyDescent="0.2">
      <c r="A194" s="10">
        <v>7</v>
      </c>
      <c r="B194" s="4">
        <v>252</v>
      </c>
      <c r="C194" s="10" t="s">
        <v>69</v>
      </c>
      <c r="D194" s="10" t="s">
        <v>9</v>
      </c>
      <c r="E194" s="4" t="s">
        <v>96</v>
      </c>
      <c r="F194" s="4">
        <v>67</v>
      </c>
      <c r="G194" s="4">
        <v>18</v>
      </c>
      <c r="H194" s="10"/>
      <c r="I194" s="10"/>
    </row>
    <row r="195" spans="1:10" x14ac:dyDescent="0.2">
      <c r="A195" s="10">
        <v>8</v>
      </c>
      <c r="B195" s="4">
        <v>247</v>
      </c>
      <c r="C195" s="10" t="s">
        <v>152</v>
      </c>
      <c r="D195" s="10" t="s">
        <v>9</v>
      </c>
      <c r="E195" s="4" t="s">
        <v>153</v>
      </c>
      <c r="F195" s="4">
        <v>69</v>
      </c>
      <c r="G195" s="4">
        <v>20</v>
      </c>
      <c r="H195" s="10"/>
      <c r="I195" s="10"/>
    </row>
    <row r="196" spans="1:10" x14ac:dyDescent="0.2">
      <c r="A196" s="10">
        <v>9</v>
      </c>
      <c r="B196" s="4">
        <v>245</v>
      </c>
      <c r="C196" s="10" t="s">
        <v>183</v>
      </c>
      <c r="D196" s="10" t="s">
        <v>5</v>
      </c>
      <c r="E196" s="4" t="s">
        <v>340</v>
      </c>
      <c r="F196" s="4">
        <v>92</v>
      </c>
      <c r="G196" s="4">
        <v>24</v>
      </c>
      <c r="H196" s="10"/>
      <c r="I196" s="10"/>
    </row>
    <row r="197" spans="1:10" x14ac:dyDescent="0.2">
      <c r="A197" s="10">
        <v>10</v>
      </c>
      <c r="B197" s="4">
        <v>242</v>
      </c>
      <c r="C197" s="10" t="s">
        <v>1070</v>
      </c>
      <c r="D197" s="10" t="s">
        <v>9</v>
      </c>
      <c r="E197" s="4" t="s">
        <v>1059</v>
      </c>
      <c r="F197" s="4">
        <v>95</v>
      </c>
      <c r="G197" s="4">
        <v>24</v>
      </c>
      <c r="H197" s="10"/>
      <c r="I197" s="10"/>
    </row>
    <row r="198" spans="1:10" x14ac:dyDescent="0.2">
      <c r="A198" s="10">
        <v>11</v>
      </c>
      <c r="B198" s="4">
        <v>240</v>
      </c>
      <c r="C198" s="10" t="s">
        <v>142</v>
      </c>
      <c r="D198" s="10" t="s">
        <v>217</v>
      </c>
      <c r="E198" s="4" t="s">
        <v>153</v>
      </c>
      <c r="F198" s="4">
        <v>73</v>
      </c>
      <c r="G198" s="4">
        <v>20</v>
      </c>
      <c r="H198" s="10"/>
      <c r="I198" s="10"/>
    </row>
    <row r="199" spans="1:10" x14ac:dyDescent="0.2">
      <c r="A199" s="10">
        <v>11</v>
      </c>
      <c r="B199" s="4">
        <v>240</v>
      </c>
      <c r="C199" s="10" t="s">
        <v>152</v>
      </c>
      <c r="D199" s="10" t="s">
        <v>9</v>
      </c>
      <c r="E199" s="4" t="s">
        <v>168</v>
      </c>
      <c r="F199" s="4">
        <v>85</v>
      </c>
      <c r="G199" s="4">
        <v>22</v>
      </c>
      <c r="H199" s="10"/>
      <c r="I199" s="10"/>
    </row>
    <row r="200" spans="1:10" x14ac:dyDescent="0.2">
      <c r="A200" s="10">
        <v>13</v>
      </c>
      <c r="B200" s="4">
        <v>238</v>
      </c>
      <c r="C200" s="10" t="s">
        <v>149</v>
      </c>
      <c r="D200" s="10" t="s">
        <v>218</v>
      </c>
      <c r="E200" s="4" t="s">
        <v>341</v>
      </c>
      <c r="F200" s="4">
        <v>85</v>
      </c>
      <c r="G200" s="4">
        <v>24</v>
      </c>
      <c r="H200" s="10"/>
      <c r="I200" s="10"/>
    </row>
    <row r="201" spans="1:10" x14ac:dyDescent="0.2">
      <c r="A201" s="10">
        <v>14</v>
      </c>
      <c r="B201" s="4">
        <v>231</v>
      </c>
      <c r="C201" s="10" t="s">
        <v>457</v>
      </c>
      <c r="D201" s="10" t="s">
        <v>216</v>
      </c>
      <c r="E201" s="4" t="s">
        <v>454</v>
      </c>
      <c r="F201" s="4">
        <v>92</v>
      </c>
      <c r="G201" s="4">
        <v>24</v>
      </c>
      <c r="H201" s="10"/>
      <c r="I201" s="10"/>
    </row>
    <row r="202" spans="1:10" x14ac:dyDescent="0.2">
      <c r="A202" s="10">
        <v>15</v>
      </c>
      <c r="B202" s="4">
        <v>230</v>
      </c>
      <c r="C202" s="10" t="s">
        <v>478</v>
      </c>
      <c r="D202" s="10" t="s">
        <v>173</v>
      </c>
      <c r="E202" s="4" t="s">
        <v>479</v>
      </c>
      <c r="F202" s="4">
        <v>97</v>
      </c>
      <c r="G202" s="4">
        <v>24</v>
      </c>
      <c r="H202" s="10"/>
      <c r="I202" s="10"/>
    </row>
    <row r="203" spans="1:10" x14ac:dyDescent="0.2">
      <c r="A203" s="10"/>
      <c r="B203" s="10"/>
      <c r="C203" s="10"/>
      <c r="D203" s="10"/>
      <c r="E203" s="4"/>
      <c r="G203" s="10"/>
      <c r="H203" s="10"/>
      <c r="I203" s="10"/>
      <c r="J203" s="4"/>
    </row>
    <row r="204" spans="1:10" x14ac:dyDescent="0.2">
      <c r="A204" s="10"/>
      <c r="B204" s="11" t="s">
        <v>106</v>
      </c>
      <c r="C204" s="10"/>
      <c r="D204" s="10"/>
      <c r="E204" s="4"/>
      <c r="G204" s="10"/>
      <c r="H204" s="10"/>
      <c r="I204" s="10"/>
      <c r="J204" s="4"/>
    </row>
    <row r="205" spans="1:10" x14ac:dyDescent="0.2">
      <c r="A205" s="10"/>
      <c r="B205" s="10"/>
      <c r="C205" s="10"/>
      <c r="D205" s="10"/>
      <c r="E205" s="4"/>
      <c r="G205" s="10"/>
      <c r="H205" s="10"/>
      <c r="I205" s="10"/>
      <c r="J205" s="4"/>
    </row>
    <row r="206" spans="1:10" x14ac:dyDescent="0.2">
      <c r="A206" s="10"/>
      <c r="B206" s="18" t="s">
        <v>72</v>
      </c>
      <c r="C206" s="10"/>
      <c r="D206" s="11" t="s">
        <v>338</v>
      </c>
      <c r="E206" s="19" t="s">
        <v>339</v>
      </c>
      <c r="F206" s="9" t="s">
        <v>240</v>
      </c>
      <c r="G206" s="9" t="s">
        <v>236</v>
      </c>
      <c r="H206" s="19" t="s">
        <v>97</v>
      </c>
      <c r="I206" s="10"/>
    </row>
    <row r="207" spans="1:10" x14ac:dyDescent="0.2">
      <c r="A207" s="10"/>
      <c r="B207" s="65" t="s">
        <v>848</v>
      </c>
      <c r="C207" s="10"/>
      <c r="D207" s="11"/>
      <c r="E207" s="19"/>
      <c r="F207" s="9"/>
      <c r="G207" s="9"/>
      <c r="H207" s="19"/>
      <c r="I207" s="10"/>
    </row>
    <row r="208" spans="1:10" x14ac:dyDescent="0.2">
      <c r="A208" s="10">
        <v>1</v>
      </c>
      <c r="B208" s="29">
        <f t="shared" ref="B208:B222" si="10">F208/G208</f>
        <v>3.7611940298507465</v>
      </c>
      <c r="C208" s="10" t="s">
        <v>69</v>
      </c>
      <c r="D208" s="10" t="s">
        <v>9</v>
      </c>
      <c r="E208" s="4" t="s">
        <v>96</v>
      </c>
      <c r="F208" s="4">
        <v>252</v>
      </c>
      <c r="G208" s="4">
        <v>67</v>
      </c>
      <c r="H208" s="4">
        <v>18</v>
      </c>
      <c r="I208" s="25"/>
    </row>
    <row r="209" spans="1:9" x14ac:dyDescent="0.2">
      <c r="A209" s="10">
        <v>2</v>
      </c>
      <c r="B209" s="29">
        <f t="shared" si="10"/>
        <v>3.7236842105263159</v>
      </c>
      <c r="C209" s="10" t="s">
        <v>69</v>
      </c>
      <c r="D209" s="10" t="s">
        <v>9</v>
      </c>
      <c r="E209" s="4" t="s">
        <v>139</v>
      </c>
      <c r="F209" s="4">
        <v>283</v>
      </c>
      <c r="G209" s="4">
        <v>76</v>
      </c>
      <c r="H209" s="4">
        <v>18</v>
      </c>
      <c r="I209" s="25"/>
    </row>
    <row r="210" spans="1:9" x14ac:dyDescent="0.2">
      <c r="A210" s="10">
        <v>3</v>
      </c>
      <c r="B210" s="29">
        <f t="shared" si="10"/>
        <v>3.5797101449275361</v>
      </c>
      <c r="C210" s="10" t="s">
        <v>152</v>
      </c>
      <c r="D210" s="10" t="s">
        <v>9</v>
      </c>
      <c r="E210" s="4" t="s">
        <v>153</v>
      </c>
      <c r="F210" s="4">
        <v>247</v>
      </c>
      <c r="G210" s="4">
        <v>69</v>
      </c>
      <c r="H210" s="4">
        <v>20</v>
      </c>
      <c r="I210" s="25"/>
    </row>
    <row r="211" spans="1:9" x14ac:dyDescent="0.2">
      <c r="A211" s="10">
        <v>4</v>
      </c>
      <c r="B211" s="29">
        <f t="shared" si="10"/>
        <v>3.4302325581395348</v>
      </c>
      <c r="C211" s="10" t="s">
        <v>351</v>
      </c>
      <c r="D211" s="10" t="s">
        <v>159</v>
      </c>
      <c r="E211" s="4" t="s">
        <v>454</v>
      </c>
      <c r="F211" s="4">
        <v>295</v>
      </c>
      <c r="G211" s="4">
        <v>86</v>
      </c>
      <c r="H211" s="4">
        <v>24</v>
      </c>
      <c r="I211" s="25"/>
    </row>
    <row r="212" spans="1:9" x14ac:dyDescent="0.2">
      <c r="A212" s="10">
        <v>5</v>
      </c>
      <c r="B212" s="29">
        <f t="shared" si="10"/>
        <v>3.2876712328767121</v>
      </c>
      <c r="C212" s="10" t="s">
        <v>142</v>
      </c>
      <c r="D212" s="10" t="s">
        <v>217</v>
      </c>
      <c r="E212" s="4" t="s">
        <v>153</v>
      </c>
      <c r="F212" s="4">
        <v>240</v>
      </c>
      <c r="G212" s="4">
        <v>73</v>
      </c>
      <c r="H212" s="4">
        <v>20</v>
      </c>
      <c r="I212" s="25"/>
    </row>
    <row r="213" spans="1:9" ht="12.75" customHeight="1" x14ac:dyDescent="0.2">
      <c r="A213" s="10">
        <v>6</v>
      </c>
      <c r="B213" s="29">
        <f t="shared" si="10"/>
        <v>3.2588235294117647</v>
      </c>
      <c r="C213" s="10" t="s">
        <v>142</v>
      </c>
      <c r="D213" s="10" t="s">
        <v>217</v>
      </c>
      <c r="E213" s="4" t="s">
        <v>168</v>
      </c>
      <c r="F213" s="4">
        <v>277</v>
      </c>
      <c r="G213" s="4">
        <v>85</v>
      </c>
      <c r="H213" s="4">
        <v>22</v>
      </c>
      <c r="I213" s="25"/>
    </row>
    <row r="214" spans="1:9" ht="12.75" customHeight="1" x14ac:dyDescent="0.2">
      <c r="A214" s="10">
        <v>7</v>
      </c>
      <c r="B214" s="29">
        <f t="shared" si="10"/>
        <v>3.1739130434782608</v>
      </c>
      <c r="C214" s="10" t="s">
        <v>183</v>
      </c>
      <c r="D214" s="10" t="s">
        <v>5</v>
      </c>
      <c r="E214" s="4" t="s">
        <v>168</v>
      </c>
      <c r="F214" s="4">
        <v>146</v>
      </c>
      <c r="G214" s="4">
        <v>46</v>
      </c>
      <c r="H214" s="4">
        <v>22</v>
      </c>
      <c r="I214" s="25"/>
    </row>
    <row r="215" spans="1:9" ht="12.75" customHeight="1" x14ac:dyDescent="0.2">
      <c r="A215" s="10">
        <v>8</v>
      </c>
      <c r="B215" s="29">
        <f t="shared" si="10"/>
        <v>3.1724137931034484</v>
      </c>
      <c r="C215" s="10" t="s">
        <v>71</v>
      </c>
      <c r="D215" s="10" t="s">
        <v>216</v>
      </c>
      <c r="E215" s="4" t="s">
        <v>36</v>
      </c>
      <c r="F215" s="4">
        <v>184</v>
      </c>
      <c r="G215" s="4">
        <v>58</v>
      </c>
      <c r="H215" s="4">
        <v>20</v>
      </c>
      <c r="I215" s="25"/>
    </row>
    <row r="216" spans="1:9" x14ac:dyDescent="0.2">
      <c r="A216" s="10">
        <v>9</v>
      </c>
      <c r="B216" s="29">
        <f t="shared" si="10"/>
        <v>3.1206896551724137</v>
      </c>
      <c r="C216" s="10" t="s">
        <v>107</v>
      </c>
      <c r="D216" s="10" t="s">
        <v>5</v>
      </c>
      <c r="E216" s="4" t="s">
        <v>153</v>
      </c>
      <c r="F216" s="4">
        <v>181</v>
      </c>
      <c r="G216" s="4">
        <v>58</v>
      </c>
      <c r="H216" s="4">
        <v>20</v>
      </c>
      <c r="I216" s="25"/>
    </row>
    <row r="217" spans="1:9" x14ac:dyDescent="0.2">
      <c r="A217" s="10">
        <v>10</v>
      </c>
      <c r="B217" s="29">
        <f t="shared" si="10"/>
        <v>3.1194029850746268</v>
      </c>
      <c r="C217" s="10" t="s">
        <v>558</v>
      </c>
      <c r="D217" s="10" t="s">
        <v>213</v>
      </c>
      <c r="E217" s="4" t="s">
        <v>841</v>
      </c>
      <c r="F217" s="4">
        <v>209</v>
      </c>
      <c r="G217" s="4">
        <v>67</v>
      </c>
      <c r="H217" s="4">
        <v>18</v>
      </c>
      <c r="I217" s="25"/>
    </row>
    <row r="218" spans="1:9" x14ac:dyDescent="0.2">
      <c r="A218" s="10">
        <v>11</v>
      </c>
      <c r="B218" s="29">
        <f t="shared" si="10"/>
        <v>3.1162790697674421</v>
      </c>
      <c r="C218" s="10" t="s">
        <v>332</v>
      </c>
      <c r="D218" s="10" t="s">
        <v>212</v>
      </c>
      <c r="E218" s="4" t="s">
        <v>454</v>
      </c>
      <c r="F218" s="4">
        <v>268</v>
      </c>
      <c r="G218" s="4">
        <v>86</v>
      </c>
      <c r="H218" s="4">
        <v>24</v>
      </c>
      <c r="I218" s="25"/>
    </row>
    <row r="219" spans="1:9" x14ac:dyDescent="0.2">
      <c r="A219" s="10">
        <v>12</v>
      </c>
      <c r="B219" s="29">
        <f t="shared" si="10"/>
        <v>2.915492957746479</v>
      </c>
      <c r="C219" s="10" t="s">
        <v>69</v>
      </c>
      <c r="D219" s="10" t="s">
        <v>9</v>
      </c>
      <c r="E219" s="4" t="s">
        <v>11</v>
      </c>
      <c r="F219" s="4">
        <v>207</v>
      </c>
      <c r="G219" s="4">
        <v>71</v>
      </c>
      <c r="H219" s="4">
        <v>18</v>
      </c>
      <c r="I219" s="25"/>
    </row>
    <row r="220" spans="1:9" x14ac:dyDescent="0.2">
      <c r="A220" s="10">
        <v>13</v>
      </c>
      <c r="B220" s="29">
        <f t="shared" si="10"/>
        <v>2.9</v>
      </c>
      <c r="C220" s="10" t="s">
        <v>351</v>
      </c>
      <c r="D220" s="10" t="s">
        <v>159</v>
      </c>
      <c r="E220" s="4" t="s">
        <v>502</v>
      </c>
      <c r="F220" s="4">
        <v>145</v>
      </c>
      <c r="G220" s="4">
        <v>50</v>
      </c>
      <c r="H220" s="4">
        <v>14</v>
      </c>
      <c r="I220" s="25"/>
    </row>
    <row r="221" spans="1:9" x14ac:dyDescent="0.2">
      <c r="A221" s="10">
        <v>14</v>
      </c>
      <c r="B221" s="29">
        <f t="shared" si="10"/>
        <v>2.8630136986301369</v>
      </c>
      <c r="C221" s="10" t="s">
        <v>149</v>
      </c>
      <c r="D221" s="10" t="s">
        <v>218</v>
      </c>
      <c r="E221" s="4" t="s">
        <v>153</v>
      </c>
      <c r="F221" s="4">
        <v>209</v>
      </c>
      <c r="G221" s="4">
        <v>73</v>
      </c>
      <c r="H221" s="4">
        <v>20</v>
      </c>
      <c r="I221" s="23"/>
    </row>
    <row r="222" spans="1:9" x14ac:dyDescent="0.2">
      <c r="A222" s="10">
        <v>15</v>
      </c>
      <c r="B222" s="29">
        <f t="shared" si="10"/>
        <v>2.8550724637681157</v>
      </c>
      <c r="C222" s="10" t="s">
        <v>178</v>
      </c>
      <c r="D222" s="10" t="s">
        <v>159</v>
      </c>
      <c r="E222" s="4" t="s">
        <v>168</v>
      </c>
      <c r="F222" s="4">
        <v>197</v>
      </c>
      <c r="G222" s="4">
        <v>69</v>
      </c>
      <c r="H222" s="4">
        <v>22</v>
      </c>
      <c r="I222" s="25"/>
    </row>
    <row r="223" spans="1:9" x14ac:dyDescent="0.2">
      <c r="E223" s="53"/>
      <c r="G223" s="10"/>
      <c r="H223" s="10"/>
      <c r="I223" s="10"/>
    </row>
    <row r="224" spans="1:9" x14ac:dyDescent="0.2">
      <c r="A224" s="10"/>
      <c r="B224" s="8" t="s">
        <v>75</v>
      </c>
      <c r="C224" s="1"/>
      <c r="D224" s="11" t="s">
        <v>338</v>
      </c>
      <c r="E224" s="19" t="s">
        <v>339</v>
      </c>
      <c r="F224" s="9" t="s">
        <v>235</v>
      </c>
      <c r="G224" s="9" t="s">
        <v>241</v>
      </c>
      <c r="H224" s="9" t="s">
        <v>242</v>
      </c>
      <c r="I224" s="19" t="s">
        <v>97</v>
      </c>
    </row>
    <row r="225" spans="1:9" x14ac:dyDescent="0.2">
      <c r="A225" s="10"/>
      <c r="B225" s="65" t="s">
        <v>1116</v>
      </c>
      <c r="C225" s="1"/>
      <c r="D225" s="11"/>
      <c r="E225" s="19"/>
      <c r="F225" s="9"/>
      <c r="G225" s="9"/>
      <c r="H225" s="9"/>
      <c r="I225" s="19"/>
    </row>
    <row r="226" spans="1:9" x14ac:dyDescent="0.2">
      <c r="A226" s="10">
        <v>1</v>
      </c>
      <c r="B226" s="43">
        <f t="shared" ref="B226:B240" si="11">(F226-G226)/H226</f>
        <v>0.59340659340659341</v>
      </c>
      <c r="C226" s="1" t="s">
        <v>76</v>
      </c>
      <c r="D226" s="10" t="s">
        <v>215</v>
      </c>
      <c r="E226" s="4" t="s">
        <v>25</v>
      </c>
      <c r="F226" s="4">
        <v>125</v>
      </c>
      <c r="G226" s="4">
        <v>17</v>
      </c>
      <c r="H226" s="4">
        <v>182</v>
      </c>
      <c r="I226" s="4"/>
    </row>
    <row r="227" spans="1:9" x14ac:dyDescent="0.2">
      <c r="A227" s="10">
        <v>2</v>
      </c>
      <c r="B227" s="43">
        <f t="shared" si="11"/>
        <v>0.58510638297872342</v>
      </c>
      <c r="C227" s="1" t="s">
        <v>538</v>
      </c>
      <c r="D227" s="10" t="s">
        <v>217</v>
      </c>
      <c r="E227" s="4" t="s">
        <v>341</v>
      </c>
      <c r="F227" s="4">
        <v>126</v>
      </c>
      <c r="G227" s="4">
        <v>16</v>
      </c>
      <c r="H227" s="4">
        <v>188</v>
      </c>
      <c r="I227" s="4"/>
    </row>
    <row r="228" spans="1:9" x14ac:dyDescent="0.2">
      <c r="A228" s="10">
        <v>3</v>
      </c>
      <c r="B228" s="43">
        <f t="shared" si="11"/>
        <v>0.53409090909090906</v>
      </c>
      <c r="C228" s="1" t="s">
        <v>76</v>
      </c>
      <c r="D228" s="10" t="s">
        <v>215</v>
      </c>
      <c r="E228" s="4" t="s">
        <v>18</v>
      </c>
      <c r="F228" s="4">
        <v>111</v>
      </c>
      <c r="G228" s="4">
        <v>17</v>
      </c>
      <c r="H228" s="4">
        <v>176</v>
      </c>
      <c r="I228" s="4"/>
    </row>
    <row r="229" spans="1:9" x14ac:dyDescent="0.2">
      <c r="A229" s="10">
        <v>4</v>
      </c>
      <c r="B229" s="43">
        <f t="shared" si="11"/>
        <v>0.51181102362204722</v>
      </c>
      <c r="C229" s="1" t="s">
        <v>57</v>
      </c>
      <c r="D229" s="10" t="s">
        <v>217</v>
      </c>
      <c r="E229" s="4" t="s">
        <v>36</v>
      </c>
      <c r="F229" s="4">
        <v>157</v>
      </c>
      <c r="G229" s="4">
        <v>27</v>
      </c>
      <c r="H229" s="4">
        <v>254</v>
      </c>
      <c r="I229" s="4">
        <v>20</v>
      </c>
    </row>
    <row r="230" spans="1:9" x14ac:dyDescent="0.2">
      <c r="A230" s="10">
        <v>5</v>
      </c>
      <c r="B230" s="43">
        <f t="shared" si="11"/>
        <v>0.51054852320675104</v>
      </c>
      <c r="C230" s="1" t="s">
        <v>476</v>
      </c>
      <c r="D230" s="10" t="s">
        <v>215</v>
      </c>
      <c r="E230" s="4" t="s">
        <v>341</v>
      </c>
      <c r="F230" s="4">
        <v>150</v>
      </c>
      <c r="G230" s="4">
        <v>29</v>
      </c>
      <c r="H230" s="4">
        <v>237</v>
      </c>
      <c r="I230" s="4"/>
    </row>
    <row r="231" spans="1:9" x14ac:dyDescent="0.2">
      <c r="A231" s="10">
        <v>6</v>
      </c>
      <c r="B231" s="71">
        <f t="shared" si="11"/>
        <v>0.51010101010101006</v>
      </c>
      <c r="C231" s="91" t="s">
        <v>1093</v>
      </c>
      <c r="D231" s="11" t="s">
        <v>9</v>
      </c>
      <c r="E231" s="19" t="s">
        <v>1108</v>
      </c>
      <c r="F231" s="19">
        <v>111</v>
      </c>
      <c r="G231" s="19">
        <v>10</v>
      </c>
      <c r="H231" s="19">
        <v>198</v>
      </c>
      <c r="I231" s="19">
        <v>18</v>
      </c>
    </row>
    <row r="232" spans="1:9" x14ac:dyDescent="0.2">
      <c r="A232" s="10">
        <v>7</v>
      </c>
      <c r="B232" s="43">
        <f t="shared" si="11"/>
        <v>0.5074626865671642</v>
      </c>
      <c r="C232" s="1" t="s">
        <v>143</v>
      </c>
      <c r="D232" s="10" t="s">
        <v>212</v>
      </c>
      <c r="E232" s="4" t="s">
        <v>139</v>
      </c>
      <c r="F232" s="4">
        <v>119</v>
      </c>
      <c r="G232" s="4">
        <v>17</v>
      </c>
      <c r="H232" s="4">
        <v>201</v>
      </c>
      <c r="I232" s="4">
        <v>18</v>
      </c>
    </row>
    <row r="233" spans="1:9" x14ac:dyDescent="0.2">
      <c r="A233" s="10">
        <v>8</v>
      </c>
      <c r="B233" s="45">
        <f t="shared" si="11"/>
        <v>0.49760765550239233</v>
      </c>
      <c r="C233" s="1" t="s">
        <v>53</v>
      </c>
      <c r="D233" s="10" t="s">
        <v>5</v>
      </c>
      <c r="E233" s="4" t="s">
        <v>17</v>
      </c>
      <c r="F233" s="4">
        <v>135</v>
      </c>
      <c r="G233" s="4">
        <v>31</v>
      </c>
      <c r="H233" s="4">
        <v>209</v>
      </c>
      <c r="I233" s="4">
        <v>20</v>
      </c>
    </row>
    <row r="234" spans="1:9" x14ac:dyDescent="0.2">
      <c r="A234" s="10">
        <v>9</v>
      </c>
      <c r="B234" s="45">
        <f t="shared" si="11"/>
        <v>0.49751243781094528</v>
      </c>
      <c r="C234" s="1" t="s">
        <v>63</v>
      </c>
      <c r="D234" s="10" t="s">
        <v>215</v>
      </c>
      <c r="E234" s="4" t="s">
        <v>25</v>
      </c>
      <c r="F234" s="4">
        <v>126</v>
      </c>
      <c r="G234" s="4">
        <v>26</v>
      </c>
      <c r="H234" s="4">
        <v>201</v>
      </c>
      <c r="I234" s="4">
        <v>18</v>
      </c>
    </row>
    <row r="235" spans="1:9" x14ac:dyDescent="0.2">
      <c r="A235" s="10">
        <v>10</v>
      </c>
      <c r="B235" s="43">
        <f t="shared" si="11"/>
        <v>0.49009900990099009</v>
      </c>
      <c r="C235" s="1" t="s">
        <v>76</v>
      </c>
      <c r="D235" s="10" t="s">
        <v>215</v>
      </c>
      <c r="E235" s="4" t="s">
        <v>20</v>
      </c>
      <c r="F235" s="4">
        <v>123</v>
      </c>
      <c r="G235" s="4">
        <v>24</v>
      </c>
      <c r="H235" s="4">
        <v>202</v>
      </c>
      <c r="I235" s="4">
        <v>18</v>
      </c>
    </row>
    <row r="236" spans="1:9" x14ac:dyDescent="0.2">
      <c r="A236" s="10">
        <v>11</v>
      </c>
      <c r="B236" s="45">
        <f t="shared" si="11"/>
        <v>0.48499999999999999</v>
      </c>
      <c r="C236" s="1" t="s">
        <v>95</v>
      </c>
      <c r="D236" s="10" t="s">
        <v>217</v>
      </c>
      <c r="E236" s="4" t="s">
        <v>17</v>
      </c>
      <c r="F236" s="4">
        <v>119</v>
      </c>
      <c r="G236" s="4">
        <v>22</v>
      </c>
      <c r="H236" s="4">
        <v>200</v>
      </c>
      <c r="I236" s="4"/>
    </row>
    <row r="237" spans="1:9" x14ac:dyDescent="0.2">
      <c r="A237" s="10">
        <v>12</v>
      </c>
      <c r="B237" s="45">
        <f t="shared" si="11"/>
        <v>0.48466257668711654</v>
      </c>
      <c r="C237" s="1" t="s">
        <v>539</v>
      </c>
      <c r="D237" s="10" t="s">
        <v>173</v>
      </c>
      <c r="E237" s="4" t="s">
        <v>341</v>
      </c>
      <c r="F237" s="4">
        <v>95</v>
      </c>
      <c r="G237" s="4">
        <v>16</v>
      </c>
      <c r="H237" s="4">
        <v>163</v>
      </c>
      <c r="I237" s="4"/>
    </row>
    <row r="238" spans="1:9" x14ac:dyDescent="0.2">
      <c r="A238" s="10">
        <v>13</v>
      </c>
      <c r="B238" s="43">
        <f t="shared" si="11"/>
        <v>0.48226950354609927</v>
      </c>
      <c r="C238" s="1" t="s">
        <v>203</v>
      </c>
      <c r="D238" s="10" t="s">
        <v>217</v>
      </c>
      <c r="E238" s="4" t="s">
        <v>341</v>
      </c>
      <c r="F238" s="4">
        <v>168</v>
      </c>
      <c r="G238" s="4">
        <v>32</v>
      </c>
      <c r="H238" s="4">
        <v>282</v>
      </c>
      <c r="I238" s="4"/>
    </row>
    <row r="239" spans="1:9" x14ac:dyDescent="0.2">
      <c r="A239" s="10">
        <v>14</v>
      </c>
      <c r="B239" s="43">
        <f t="shared" si="11"/>
        <v>0.48085106382978721</v>
      </c>
      <c r="C239" s="1" t="s">
        <v>110</v>
      </c>
      <c r="D239" s="10" t="s">
        <v>5</v>
      </c>
      <c r="E239" s="4" t="s">
        <v>11</v>
      </c>
      <c r="F239" s="4">
        <v>134</v>
      </c>
      <c r="G239" s="4">
        <v>21</v>
      </c>
      <c r="H239" s="4">
        <v>235</v>
      </c>
      <c r="I239" s="4">
        <v>18</v>
      </c>
    </row>
    <row r="240" spans="1:9" x14ac:dyDescent="0.2">
      <c r="A240" s="10">
        <v>15</v>
      </c>
      <c r="B240" s="43">
        <f t="shared" si="11"/>
        <v>0.47876447876447875</v>
      </c>
      <c r="C240" s="1" t="s">
        <v>507</v>
      </c>
      <c r="D240" s="10" t="s">
        <v>9</v>
      </c>
      <c r="E240" s="4" t="s">
        <v>479</v>
      </c>
      <c r="F240" s="4">
        <v>144</v>
      </c>
      <c r="G240" s="4">
        <v>20</v>
      </c>
      <c r="H240" s="4">
        <v>259</v>
      </c>
      <c r="I240" s="4"/>
    </row>
    <row r="241" spans="1:10" x14ac:dyDescent="0.2">
      <c r="A241" s="10"/>
      <c r="B241" s="3"/>
      <c r="C241" s="1"/>
      <c r="D241" s="10"/>
      <c r="E241" s="4"/>
      <c r="G241" s="10"/>
      <c r="H241" s="10"/>
      <c r="I241" s="10"/>
      <c r="J241" s="4"/>
    </row>
    <row r="242" spans="1:10" x14ac:dyDescent="0.2">
      <c r="A242" s="10"/>
      <c r="B242" s="6" t="s">
        <v>210</v>
      </c>
      <c r="C242" s="10"/>
      <c r="D242" s="10"/>
      <c r="E242" s="4"/>
      <c r="G242" s="10"/>
      <c r="H242" s="10"/>
      <c r="I242" s="10"/>
      <c r="J242" s="4"/>
    </row>
    <row r="243" spans="1:10" x14ac:dyDescent="0.2">
      <c r="A243" s="10"/>
      <c r="B243" s="4"/>
      <c r="C243" s="10"/>
      <c r="D243" s="10"/>
      <c r="E243" s="4"/>
      <c r="G243" s="10"/>
      <c r="H243" s="10"/>
      <c r="I243" s="10"/>
      <c r="J243" s="4"/>
    </row>
    <row r="244" spans="1:10" x14ac:dyDescent="0.2">
      <c r="A244" s="10"/>
      <c r="B244" s="8" t="s">
        <v>79</v>
      </c>
      <c r="C244" s="1"/>
      <c r="D244" s="11" t="s">
        <v>338</v>
      </c>
      <c r="E244" s="19" t="s">
        <v>339</v>
      </c>
      <c r="F244" s="19" t="s">
        <v>491</v>
      </c>
      <c r="G244" s="19" t="s">
        <v>97</v>
      </c>
      <c r="H244" s="10"/>
      <c r="I244" s="10"/>
    </row>
    <row r="245" spans="1:10" x14ac:dyDescent="0.2">
      <c r="A245" s="17">
        <f t="shared" ref="A245:A264" si="12">_xlfn.RANK.EQ(B245,$B$245:$B$265)</f>
        <v>1</v>
      </c>
      <c r="B245" s="21">
        <v>491.5</v>
      </c>
      <c r="C245" s="1" t="s">
        <v>342</v>
      </c>
      <c r="D245" s="1" t="s">
        <v>216</v>
      </c>
      <c r="E245" s="3" t="s">
        <v>454</v>
      </c>
      <c r="F245" s="4">
        <v>92</v>
      </c>
      <c r="G245" s="4">
        <v>24</v>
      </c>
      <c r="H245" s="10"/>
      <c r="I245" s="10"/>
    </row>
    <row r="246" spans="1:10" x14ac:dyDescent="0.2">
      <c r="A246" s="17">
        <f t="shared" si="12"/>
        <v>2</v>
      </c>
      <c r="B246" s="21">
        <v>486.5</v>
      </c>
      <c r="C246" s="1" t="s">
        <v>536</v>
      </c>
      <c r="D246" s="1" t="s">
        <v>214</v>
      </c>
      <c r="E246" s="3" t="s">
        <v>997</v>
      </c>
      <c r="F246" s="4">
        <v>92</v>
      </c>
      <c r="G246" s="4">
        <v>24</v>
      </c>
      <c r="H246" s="10"/>
      <c r="I246" s="10"/>
    </row>
    <row r="247" spans="1:10" x14ac:dyDescent="0.2">
      <c r="A247" s="17">
        <f t="shared" si="12"/>
        <v>3</v>
      </c>
      <c r="B247" s="21">
        <v>479</v>
      </c>
      <c r="C247" s="1" t="s">
        <v>1063</v>
      </c>
      <c r="D247" s="1" t="s">
        <v>27</v>
      </c>
      <c r="E247" s="3" t="s">
        <v>1059</v>
      </c>
      <c r="F247" s="4">
        <v>106</v>
      </c>
      <c r="G247" s="4">
        <v>24</v>
      </c>
      <c r="H247" s="10"/>
      <c r="I247" s="10"/>
    </row>
    <row r="248" spans="1:10" x14ac:dyDescent="0.2">
      <c r="A248" s="17">
        <f t="shared" si="12"/>
        <v>4</v>
      </c>
      <c r="B248" s="21">
        <v>468</v>
      </c>
      <c r="C248" s="1" t="s">
        <v>311</v>
      </c>
      <c r="D248" s="1" t="s">
        <v>212</v>
      </c>
      <c r="E248" s="3" t="s">
        <v>341</v>
      </c>
      <c r="F248" s="4">
        <v>89</v>
      </c>
      <c r="G248" s="4">
        <v>24</v>
      </c>
      <c r="H248" s="10"/>
      <c r="I248" s="10"/>
    </row>
    <row r="249" spans="1:10" x14ac:dyDescent="0.2">
      <c r="A249" s="17">
        <f t="shared" si="12"/>
        <v>5</v>
      </c>
      <c r="B249" s="21">
        <v>467.5</v>
      </c>
      <c r="C249" s="1" t="s">
        <v>1064</v>
      </c>
      <c r="D249" s="1" t="s">
        <v>5</v>
      </c>
      <c r="E249" s="3" t="s">
        <v>1059</v>
      </c>
      <c r="F249" s="4">
        <v>94</v>
      </c>
      <c r="G249" s="4">
        <v>24</v>
      </c>
      <c r="H249" s="10"/>
      <c r="I249" s="10"/>
    </row>
    <row r="250" spans="1:10" x14ac:dyDescent="0.2">
      <c r="A250" s="17">
        <f t="shared" si="12"/>
        <v>6</v>
      </c>
      <c r="B250" s="21">
        <v>453</v>
      </c>
      <c r="C250" s="1" t="s">
        <v>193</v>
      </c>
      <c r="D250" s="1" t="s">
        <v>27</v>
      </c>
      <c r="E250" s="3" t="s">
        <v>341</v>
      </c>
      <c r="F250" s="4">
        <v>85</v>
      </c>
      <c r="G250" s="4">
        <v>22</v>
      </c>
      <c r="H250" s="10"/>
      <c r="I250" s="10"/>
    </row>
    <row r="251" spans="1:10" x14ac:dyDescent="0.2">
      <c r="A251" s="17">
        <f t="shared" si="12"/>
        <v>7</v>
      </c>
      <c r="B251" s="21">
        <v>446.5</v>
      </c>
      <c r="C251" s="1" t="s">
        <v>985</v>
      </c>
      <c r="D251" s="1" t="s">
        <v>215</v>
      </c>
      <c r="E251" s="3" t="s">
        <v>1059</v>
      </c>
      <c r="F251" s="4">
        <v>90</v>
      </c>
      <c r="G251" s="4">
        <v>24</v>
      </c>
      <c r="H251" s="10"/>
      <c r="I251" s="10"/>
    </row>
    <row r="252" spans="1:10" x14ac:dyDescent="0.2">
      <c r="A252" s="17">
        <f t="shared" si="12"/>
        <v>8</v>
      </c>
      <c r="B252" s="21">
        <v>442.5</v>
      </c>
      <c r="C252" s="1" t="s">
        <v>575</v>
      </c>
      <c r="D252" s="1" t="s">
        <v>173</v>
      </c>
      <c r="E252" s="3" t="s">
        <v>1059</v>
      </c>
      <c r="F252" s="4">
        <v>93</v>
      </c>
      <c r="G252" s="4">
        <v>24</v>
      </c>
      <c r="H252" s="10"/>
      <c r="I252" s="10"/>
    </row>
    <row r="253" spans="1:10" x14ac:dyDescent="0.2">
      <c r="A253" s="17">
        <f t="shared" si="12"/>
        <v>9</v>
      </c>
      <c r="B253" s="21">
        <v>440.5</v>
      </c>
      <c r="C253" s="1" t="s">
        <v>458</v>
      </c>
      <c r="D253" s="1" t="s">
        <v>5</v>
      </c>
      <c r="E253" s="3" t="s">
        <v>479</v>
      </c>
      <c r="F253" s="4">
        <v>88</v>
      </c>
      <c r="G253" s="4">
        <v>24</v>
      </c>
      <c r="H253" s="10"/>
      <c r="I253" s="10"/>
    </row>
    <row r="254" spans="1:10" x14ac:dyDescent="0.2">
      <c r="A254" s="17">
        <f t="shared" si="12"/>
        <v>10</v>
      </c>
      <c r="B254" s="21">
        <v>433</v>
      </c>
      <c r="C254" s="1" t="s">
        <v>500</v>
      </c>
      <c r="D254" s="1" t="s">
        <v>27</v>
      </c>
      <c r="E254" s="3" t="s">
        <v>502</v>
      </c>
      <c r="F254" s="4">
        <v>87</v>
      </c>
      <c r="G254" s="4">
        <v>22</v>
      </c>
      <c r="H254" s="10"/>
      <c r="I254" s="10"/>
    </row>
    <row r="255" spans="1:10" x14ac:dyDescent="0.2">
      <c r="A255" s="17">
        <f t="shared" si="12"/>
        <v>11</v>
      </c>
      <c r="B255" s="21">
        <f>415+17.5</f>
        <v>432.5</v>
      </c>
      <c r="C255" s="1" t="s">
        <v>497</v>
      </c>
      <c r="D255" s="1" t="s">
        <v>215</v>
      </c>
      <c r="E255" s="3" t="s">
        <v>479</v>
      </c>
      <c r="F255" s="4">
        <v>89</v>
      </c>
      <c r="G255" s="4">
        <v>24</v>
      </c>
      <c r="H255" s="10"/>
      <c r="I255" s="10"/>
    </row>
    <row r="256" spans="1:10" x14ac:dyDescent="0.2">
      <c r="A256" s="17">
        <f t="shared" si="12"/>
        <v>12</v>
      </c>
      <c r="B256" s="21">
        <v>429.5</v>
      </c>
      <c r="C256" s="1" t="s">
        <v>304</v>
      </c>
      <c r="D256" s="1" t="s">
        <v>215</v>
      </c>
      <c r="E256" s="3" t="s">
        <v>340</v>
      </c>
      <c r="F256" s="4">
        <v>94</v>
      </c>
      <c r="G256" s="4">
        <v>24</v>
      </c>
      <c r="H256" s="10"/>
      <c r="I256" s="10"/>
    </row>
    <row r="257" spans="1:10" x14ac:dyDescent="0.2">
      <c r="A257" s="17">
        <f t="shared" si="12"/>
        <v>13</v>
      </c>
      <c r="B257" s="86">
        <v>428.5</v>
      </c>
      <c r="C257" s="11" t="s">
        <v>1118</v>
      </c>
      <c r="D257" s="11" t="s">
        <v>5</v>
      </c>
      <c r="E257" s="19" t="s">
        <v>1147</v>
      </c>
      <c r="F257" s="19">
        <v>76</v>
      </c>
      <c r="G257" s="19">
        <v>19</v>
      </c>
      <c r="H257" s="10"/>
      <c r="I257" s="10"/>
    </row>
    <row r="258" spans="1:10" x14ac:dyDescent="0.2">
      <c r="A258" s="17">
        <f t="shared" si="12"/>
        <v>14</v>
      </c>
      <c r="B258" s="21">
        <v>427.5</v>
      </c>
      <c r="C258" s="1" t="s">
        <v>313</v>
      </c>
      <c r="D258" s="1" t="s">
        <v>5</v>
      </c>
      <c r="E258" s="3" t="s">
        <v>454</v>
      </c>
      <c r="F258" s="4">
        <v>86</v>
      </c>
      <c r="G258" s="4">
        <v>24</v>
      </c>
      <c r="H258" s="10"/>
      <c r="I258" s="10"/>
    </row>
    <row r="259" spans="1:10" x14ac:dyDescent="0.2">
      <c r="A259" s="17">
        <f t="shared" si="12"/>
        <v>15</v>
      </c>
      <c r="B259" s="21">
        <v>416.5</v>
      </c>
      <c r="C259" s="1" t="s">
        <v>15</v>
      </c>
      <c r="D259" s="1" t="s">
        <v>212</v>
      </c>
      <c r="E259" s="3" t="s">
        <v>96</v>
      </c>
      <c r="F259" s="4">
        <v>71</v>
      </c>
      <c r="G259" s="4">
        <v>18</v>
      </c>
      <c r="H259" s="10"/>
      <c r="I259" s="10"/>
    </row>
    <row r="260" spans="1:10" x14ac:dyDescent="0.2">
      <c r="A260" s="17">
        <f t="shared" si="12"/>
        <v>15</v>
      </c>
      <c r="B260" s="21">
        <v>416.5</v>
      </c>
      <c r="C260" s="1" t="s">
        <v>342</v>
      </c>
      <c r="D260" s="1" t="s">
        <v>216</v>
      </c>
      <c r="E260" s="3" t="s">
        <v>341</v>
      </c>
      <c r="F260" s="4">
        <v>92</v>
      </c>
      <c r="G260" s="4">
        <v>24</v>
      </c>
      <c r="H260" s="10"/>
      <c r="I260" s="10"/>
    </row>
    <row r="261" spans="1:10" x14ac:dyDescent="0.2">
      <c r="A261" s="17">
        <f t="shared" si="12"/>
        <v>17</v>
      </c>
      <c r="B261" s="21">
        <v>413.5</v>
      </c>
      <c r="C261" s="1" t="s">
        <v>575</v>
      </c>
      <c r="D261" s="1" t="s">
        <v>173</v>
      </c>
      <c r="E261" s="3" t="s">
        <v>997</v>
      </c>
      <c r="F261" s="4">
        <v>90</v>
      </c>
      <c r="G261" s="4">
        <v>24</v>
      </c>
      <c r="H261" s="10"/>
      <c r="I261" s="10"/>
    </row>
    <row r="262" spans="1:10" x14ac:dyDescent="0.2">
      <c r="A262" s="17">
        <f t="shared" si="12"/>
        <v>18</v>
      </c>
      <c r="B262" s="21">
        <v>412.5</v>
      </c>
      <c r="C262" s="1" t="s">
        <v>15</v>
      </c>
      <c r="D262" s="1" t="s">
        <v>212</v>
      </c>
      <c r="E262" s="3" t="s">
        <v>139</v>
      </c>
      <c r="F262" s="4">
        <v>69</v>
      </c>
      <c r="G262" s="4">
        <v>18</v>
      </c>
      <c r="H262" s="10"/>
      <c r="I262" s="10"/>
    </row>
    <row r="263" spans="1:10" x14ac:dyDescent="0.2">
      <c r="A263" s="17">
        <f t="shared" si="12"/>
        <v>19</v>
      </c>
      <c r="B263" s="21">
        <v>410.5</v>
      </c>
      <c r="C263" s="1" t="s">
        <v>345</v>
      </c>
      <c r="D263" s="1" t="s">
        <v>212</v>
      </c>
      <c r="E263" s="3" t="s">
        <v>340</v>
      </c>
      <c r="F263" s="4">
        <v>91</v>
      </c>
      <c r="G263" s="4">
        <v>24</v>
      </c>
      <c r="H263" s="10"/>
      <c r="I263" s="10"/>
    </row>
    <row r="264" spans="1:10" x14ac:dyDescent="0.2">
      <c r="A264" s="17">
        <f t="shared" si="12"/>
        <v>20</v>
      </c>
      <c r="B264" s="21">
        <v>410</v>
      </c>
      <c r="C264" s="1" t="s">
        <v>1065</v>
      </c>
      <c r="D264" s="1" t="s">
        <v>9</v>
      </c>
      <c r="E264" s="3" t="s">
        <v>1059</v>
      </c>
      <c r="F264" s="4">
        <v>85</v>
      </c>
      <c r="G264" s="4">
        <v>22</v>
      </c>
      <c r="H264" s="10"/>
      <c r="I264" s="10"/>
    </row>
    <row r="265" spans="1:10" x14ac:dyDescent="0.2">
      <c r="A265" s="10"/>
      <c r="B265" s="21">
        <v>406.5</v>
      </c>
      <c r="C265" s="1" t="s">
        <v>198</v>
      </c>
      <c r="D265" s="1" t="s">
        <v>217</v>
      </c>
      <c r="E265" s="3" t="s">
        <v>340</v>
      </c>
      <c r="F265" s="4">
        <v>90</v>
      </c>
      <c r="G265" s="4">
        <v>24</v>
      </c>
      <c r="H265" s="10"/>
      <c r="I265" s="10"/>
    </row>
    <row r="266" spans="1:10" x14ac:dyDescent="0.2">
      <c r="A266" s="10"/>
      <c r="B266" s="10"/>
      <c r="C266" s="10"/>
      <c r="D266" s="10"/>
      <c r="E266" s="4"/>
      <c r="G266" s="10"/>
      <c r="H266" s="10"/>
      <c r="I266" s="10"/>
      <c r="J266" s="10"/>
    </row>
    <row r="267" spans="1:10" x14ac:dyDescent="0.2">
      <c r="A267" s="10"/>
      <c r="B267" s="16" t="s">
        <v>209</v>
      </c>
      <c r="C267" s="1"/>
      <c r="D267" s="1"/>
      <c r="E267" s="3"/>
      <c r="G267" s="10"/>
      <c r="H267" s="10"/>
      <c r="I267" s="10"/>
      <c r="J267" s="4"/>
    </row>
    <row r="268" spans="1:10" x14ac:dyDescent="0.2">
      <c r="A268" s="10"/>
      <c r="B268" s="3"/>
      <c r="C268" s="1"/>
      <c r="D268" s="1"/>
      <c r="E268" s="3"/>
      <c r="G268" s="10"/>
      <c r="H268" s="10"/>
      <c r="I268" s="10"/>
      <c r="J268" s="4"/>
    </row>
    <row r="269" spans="1:10" x14ac:dyDescent="0.2">
      <c r="A269" s="10"/>
      <c r="B269" s="8" t="s">
        <v>81</v>
      </c>
      <c r="C269" s="1"/>
      <c r="D269" s="11" t="s">
        <v>338</v>
      </c>
      <c r="E269" s="19" t="s">
        <v>339</v>
      </c>
      <c r="F269" s="9" t="s">
        <v>243</v>
      </c>
      <c r="G269" s="9" t="s">
        <v>236</v>
      </c>
      <c r="H269" s="19" t="s">
        <v>97</v>
      </c>
      <c r="I269" s="10"/>
    </row>
    <row r="270" spans="1:10" x14ac:dyDescent="0.2">
      <c r="A270" s="10"/>
      <c r="B270" s="65" t="s">
        <v>848</v>
      </c>
      <c r="C270" s="1"/>
      <c r="D270" s="11"/>
      <c r="E270" s="19"/>
      <c r="F270" s="9"/>
      <c r="G270" s="9"/>
      <c r="H270" s="19"/>
      <c r="I270" s="10"/>
    </row>
    <row r="271" spans="1:10" x14ac:dyDescent="0.2">
      <c r="A271" s="17">
        <f>_xlfn.RANK.EQ(B271,$B$271:$B$291)</f>
        <v>1</v>
      </c>
      <c r="B271" s="29">
        <f t="shared" ref="B271:B291" si="13">F271/G271</f>
        <v>6.379032258064516</v>
      </c>
      <c r="C271" s="1" t="s">
        <v>15</v>
      </c>
      <c r="D271" s="1" t="s">
        <v>212</v>
      </c>
      <c r="E271" s="3" t="s">
        <v>11</v>
      </c>
      <c r="F271" s="21">
        <v>395.5</v>
      </c>
      <c r="G271" s="4">
        <v>62</v>
      </c>
      <c r="H271" s="4">
        <v>18</v>
      </c>
      <c r="I271" s="25"/>
    </row>
    <row r="272" spans="1:10" x14ac:dyDescent="0.2">
      <c r="A272" s="17">
        <f t="shared" ref="A272:A290" si="14">_xlfn.RANK.EQ(B272,$B$271:$B$291)</f>
        <v>2</v>
      </c>
      <c r="B272" s="29">
        <f t="shared" si="13"/>
        <v>6.0373134328358207</v>
      </c>
      <c r="C272" s="1" t="s">
        <v>193</v>
      </c>
      <c r="D272" s="1" t="s">
        <v>27</v>
      </c>
      <c r="E272" s="3" t="s">
        <v>194</v>
      </c>
      <c r="F272" s="21">
        <v>404.5</v>
      </c>
      <c r="G272" s="4">
        <v>67</v>
      </c>
      <c r="H272" s="4">
        <v>22</v>
      </c>
      <c r="I272" s="25"/>
    </row>
    <row r="273" spans="1:9" x14ac:dyDescent="0.2">
      <c r="A273" s="17">
        <f t="shared" si="14"/>
        <v>3</v>
      </c>
      <c r="B273" s="29">
        <f t="shared" si="13"/>
        <v>5.9782608695652177</v>
      </c>
      <c r="C273" s="1" t="s">
        <v>15</v>
      </c>
      <c r="D273" s="1" t="s">
        <v>212</v>
      </c>
      <c r="E273" s="3" t="s">
        <v>139</v>
      </c>
      <c r="F273" s="21">
        <v>412.5</v>
      </c>
      <c r="G273" s="4">
        <v>69</v>
      </c>
      <c r="H273" s="4">
        <v>18</v>
      </c>
      <c r="I273" s="25"/>
    </row>
    <row r="274" spans="1:9" x14ac:dyDescent="0.2">
      <c r="A274" s="17">
        <f t="shared" si="14"/>
        <v>4</v>
      </c>
      <c r="B274" s="29">
        <f t="shared" si="13"/>
        <v>5.8661971830985919</v>
      </c>
      <c r="C274" s="1" t="s">
        <v>15</v>
      </c>
      <c r="D274" s="1" t="s">
        <v>212</v>
      </c>
      <c r="E274" s="3" t="s">
        <v>96</v>
      </c>
      <c r="F274" s="21">
        <v>416.5</v>
      </c>
      <c r="G274" s="4">
        <v>71</v>
      </c>
      <c r="H274" s="4">
        <v>18</v>
      </c>
      <c r="I274" s="25"/>
    </row>
    <row r="275" spans="1:9" x14ac:dyDescent="0.2">
      <c r="A275" s="17">
        <f t="shared" si="14"/>
        <v>5</v>
      </c>
      <c r="B275" s="29">
        <f t="shared" si="13"/>
        <v>5.8250000000000002</v>
      </c>
      <c r="C275" s="1" t="s">
        <v>15</v>
      </c>
      <c r="D275" s="1" t="s">
        <v>212</v>
      </c>
      <c r="E275" s="3" t="s">
        <v>20</v>
      </c>
      <c r="F275" s="21">
        <v>349.5</v>
      </c>
      <c r="G275" s="4">
        <v>60</v>
      </c>
      <c r="H275" s="4">
        <v>18</v>
      </c>
      <c r="I275" s="25"/>
    </row>
    <row r="276" spans="1:9" x14ac:dyDescent="0.2">
      <c r="A276" s="17">
        <f t="shared" si="14"/>
        <v>6</v>
      </c>
      <c r="B276" s="89">
        <f t="shared" si="13"/>
        <v>5.6381578947368425</v>
      </c>
      <c r="C276" s="11" t="s">
        <v>1118</v>
      </c>
      <c r="D276" s="11" t="s">
        <v>5</v>
      </c>
      <c r="E276" s="19" t="s">
        <v>1147</v>
      </c>
      <c r="F276" s="73">
        <v>428.5</v>
      </c>
      <c r="G276" s="19">
        <v>76</v>
      </c>
      <c r="H276" s="19">
        <v>19</v>
      </c>
      <c r="I276" s="25"/>
    </row>
    <row r="277" spans="1:9" x14ac:dyDescent="0.2">
      <c r="A277" s="17">
        <f t="shared" si="14"/>
        <v>7</v>
      </c>
      <c r="B277" s="29">
        <f t="shared" si="13"/>
        <v>5.4855072463768115</v>
      </c>
      <c r="C277" s="1" t="s">
        <v>354</v>
      </c>
      <c r="D277" s="1" t="s">
        <v>173</v>
      </c>
      <c r="E277" s="3" t="s">
        <v>502</v>
      </c>
      <c r="F277" s="21">
        <v>378.5</v>
      </c>
      <c r="G277" s="4">
        <v>69</v>
      </c>
      <c r="H277" s="4">
        <v>18</v>
      </c>
      <c r="I277" s="23"/>
    </row>
    <row r="278" spans="1:9" x14ac:dyDescent="0.2">
      <c r="A278" s="17">
        <f t="shared" si="14"/>
        <v>8</v>
      </c>
      <c r="B278" s="29">
        <f t="shared" si="13"/>
        <v>5.450704225352113</v>
      </c>
      <c r="C278" s="1" t="s">
        <v>10</v>
      </c>
      <c r="D278" s="1" t="s">
        <v>9</v>
      </c>
      <c r="E278" s="3" t="s">
        <v>11</v>
      </c>
      <c r="F278" s="21">
        <v>387</v>
      </c>
      <c r="G278" s="4">
        <v>71</v>
      </c>
      <c r="H278" s="4">
        <v>18</v>
      </c>
      <c r="I278" s="23"/>
    </row>
    <row r="279" spans="1:9" x14ac:dyDescent="0.2">
      <c r="A279" s="17">
        <f t="shared" si="14"/>
        <v>9</v>
      </c>
      <c r="B279" s="29">
        <f t="shared" si="13"/>
        <v>5.3712121212121211</v>
      </c>
      <c r="C279" s="1" t="s">
        <v>570</v>
      </c>
      <c r="D279" s="1" t="s">
        <v>9</v>
      </c>
      <c r="E279" s="3" t="s">
        <v>997</v>
      </c>
      <c r="F279" s="21">
        <v>354.5</v>
      </c>
      <c r="G279" s="4">
        <v>66</v>
      </c>
      <c r="H279" s="4">
        <v>18</v>
      </c>
      <c r="I279" s="23"/>
    </row>
    <row r="280" spans="1:9" x14ac:dyDescent="0.2">
      <c r="A280" s="17">
        <f t="shared" si="14"/>
        <v>10</v>
      </c>
      <c r="B280" s="29">
        <f t="shared" si="13"/>
        <v>5.3582089552238807</v>
      </c>
      <c r="C280" s="1" t="s">
        <v>559</v>
      </c>
      <c r="D280" s="1" t="s">
        <v>213</v>
      </c>
      <c r="E280" s="3" t="s">
        <v>841</v>
      </c>
      <c r="F280" s="21">
        <v>359</v>
      </c>
      <c r="G280" s="4">
        <v>67</v>
      </c>
      <c r="H280" s="4">
        <v>18</v>
      </c>
      <c r="I280" s="25"/>
    </row>
    <row r="281" spans="1:9" x14ac:dyDescent="0.2">
      <c r="A281" s="17">
        <f t="shared" si="14"/>
        <v>11</v>
      </c>
      <c r="B281" s="29">
        <f t="shared" si="13"/>
        <v>5.3538461538461535</v>
      </c>
      <c r="C281" s="1" t="s">
        <v>193</v>
      </c>
      <c r="D281" s="1" t="s">
        <v>27</v>
      </c>
      <c r="E281" s="3" t="s">
        <v>340</v>
      </c>
      <c r="F281" s="21">
        <v>348</v>
      </c>
      <c r="G281" s="4">
        <v>65</v>
      </c>
      <c r="H281" s="4">
        <v>17</v>
      </c>
      <c r="I281" s="25"/>
    </row>
    <row r="282" spans="1:9" x14ac:dyDescent="0.2">
      <c r="A282" s="17">
        <f t="shared" si="14"/>
        <v>12</v>
      </c>
      <c r="B282" s="29">
        <f t="shared" si="13"/>
        <v>5.3423913043478262</v>
      </c>
      <c r="C282" s="1" t="s">
        <v>342</v>
      </c>
      <c r="D282" s="1" t="s">
        <v>216</v>
      </c>
      <c r="E282" s="3" t="s">
        <v>454</v>
      </c>
      <c r="F282" s="21">
        <v>491.5</v>
      </c>
      <c r="G282" s="4">
        <v>92</v>
      </c>
      <c r="H282" s="4">
        <v>24</v>
      </c>
      <c r="I282" s="25"/>
    </row>
    <row r="283" spans="1:9" x14ac:dyDescent="0.2">
      <c r="A283" s="17">
        <f t="shared" si="14"/>
        <v>13</v>
      </c>
      <c r="B283" s="29">
        <f t="shared" si="13"/>
        <v>5.3294117647058821</v>
      </c>
      <c r="C283" s="1" t="s">
        <v>193</v>
      </c>
      <c r="D283" s="1" t="s">
        <v>27</v>
      </c>
      <c r="E283" s="3" t="s">
        <v>341</v>
      </c>
      <c r="F283" s="21">
        <v>453</v>
      </c>
      <c r="G283" s="4">
        <v>85</v>
      </c>
      <c r="H283" s="4">
        <v>22</v>
      </c>
      <c r="I283" s="25"/>
    </row>
    <row r="284" spans="1:9" x14ac:dyDescent="0.2">
      <c r="A284" s="17">
        <f t="shared" si="14"/>
        <v>14</v>
      </c>
      <c r="B284" s="29">
        <f t="shared" si="13"/>
        <v>5.2880434782608692</v>
      </c>
      <c r="C284" s="1" t="s">
        <v>536</v>
      </c>
      <c r="D284" s="1" t="s">
        <v>214</v>
      </c>
      <c r="E284" s="3" t="s">
        <v>997</v>
      </c>
      <c r="F284" s="21">
        <v>486.5</v>
      </c>
      <c r="G284" s="4">
        <v>92</v>
      </c>
      <c r="H284" s="4">
        <v>24</v>
      </c>
      <c r="I284" s="23"/>
    </row>
    <row r="285" spans="1:9" x14ac:dyDescent="0.2">
      <c r="A285" s="17">
        <f t="shared" si="14"/>
        <v>15</v>
      </c>
      <c r="B285" s="29">
        <f t="shared" si="13"/>
        <v>5.2584269662921352</v>
      </c>
      <c r="C285" s="1" t="s">
        <v>311</v>
      </c>
      <c r="D285" s="1" t="s">
        <v>212</v>
      </c>
      <c r="E285" s="3" t="s">
        <v>341</v>
      </c>
      <c r="F285" s="21">
        <v>468</v>
      </c>
      <c r="G285" s="4">
        <v>89</v>
      </c>
      <c r="H285" s="4">
        <v>24</v>
      </c>
      <c r="I285" s="25"/>
    </row>
    <row r="286" spans="1:9" x14ac:dyDescent="0.2">
      <c r="A286" s="17">
        <f t="shared" si="14"/>
        <v>16</v>
      </c>
      <c r="B286" s="29">
        <f t="shared" si="13"/>
        <v>5.21830985915493</v>
      </c>
      <c r="C286" s="1" t="s">
        <v>16</v>
      </c>
      <c r="D286" s="1" t="s">
        <v>214</v>
      </c>
      <c r="E286" s="3" t="s">
        <v>17</v>
      </c>
      <c r="F286" s="21">
        <v>370.5</v>
      </c>
      <c r="G286" s="4">
        <v>71</v>
      </c>
      <c r="H286" s="4">
        <v>20</v>
      </c>
      <c r="I286" s="10"/>
    </row>
    <row r="287" spans="1:9" x14ac:dyDescent="0.2">
      <c r="A287" s="17">
        <f t="shared" si="14"/>
        <v>17</v>
      </c>
      <c r="B287" s="52">
        <f t="shared" si="13"/>
        <v>5.2094594594594597</v>
      </c>
      <c r="C287" s="6" t="s">
        <v>985</v>
      </c>
      <c r="D287" s="6" t="s">
        <v>215</v>
      </c>
      <c r="E287" s="9" t="s">
        <v>1108</v>
      </c>
      <c r="F287" s="73">
        <v>385.5</v>
      </c>
      <c r="G287" s="19">
        <v>74</v>
      </c>
      <c r="H287" s="19">
        <v>20</v>
      </c>
      <c r="I287" s="10"/>
    </row>
    <row r="288" spans="1:9" x14ac:dyDescent="0.2">
      <c r="A288" s="17">
        <f t="shared" si="14"/>
        <v>18</v>
      </c>
      <c r="B288" s="29">
        <f t="shared" si="13"/>
        <v>5.1818181818181817</v>
      </c>
      <c r="C288" s="1" t="s">
        <v>26</v>
      </c>
      <c r="D288" s="1" t="s">
        <v>27</v>
      </c>
      <c r="E288" s="3" t="s">
        <v>96</v>
      </c>
      <c r="F288" s="21">
        <v>342</v>
      </c>
      <c r="G288" s="4">
        <v>66</v>
      </c>
      <c r="H288" s="4">
        <v>18</v>
      </c>
      <c r="I288" s="10"/>
    </row>
    <row r="289" spans="1:9" x14ac:dyDescent="0.2">
      <c r="A289" s="17">
        <f t="shared" si="14"/>
        <v>19</v>
      </c>
      <c r="B289" s="29">
        <f t="shared" si="13"/>
        <v>5.0612244897959187</v>
      </c>
      <c r="C289" s="1" t="s">
        <v>574</v>
      </c>
      <c r="D289" s="1" t="s">
        <v>5</v>
      </c>
      <c r="E289" s="3" t="s">
        <v>841</v>
      </c>
      <c r="F289" s="21">
        <v>248</v>
      </c>
      <c r="G289" s="4">
        <v>49</v>
      </c>
      <c r="H289" s="4">
        <v>14</v>
      </c>
      <c r="I289" s="10"/>
    </row>
    <row r="290" spans="1:9" x14ac:dyDescent="0.2">
      <c r="A290" s="17">
        <f t="shared" si="14"/>
        <v>20</v>
      </c>
      <c r="B290" s="29">
        <f t="shared" si="13"/>
        <v>5.0448717948717947</v>
      </c>
      <c r="C290" s="1" t="s">
        <v>13</v>
      </c>
      <c r="D290" s="1" t="s">
        <v>214</v>
      </c>
      <c r="E290" s="3" t="s">
        <v>14</v>
      </c>
      <c r="F290" s="21">
        <v>393.5</v>
      </c>
      <c r="G290" s="4">
        <v>78</v>
      </c>
      <c r="H290" s="4">
        <v>20</v>
      </c>
    </row>
    <row r="291" spans="1:9" x14ac:dyDescent="0.2">
      <c r="A291" s="17"/>
      <c r="B291" s="29">
        <f t="shared" si="13"/>
        <v>5.0056818181818183</v>
      </c>
      <c r="C291" s="10" t="s">
        <v>458</v>
      </c>
      <c r="D291" s="10" t="s">
        <v>5</v>
      </c>
      <c r="E291" s="4" t="s">
        <v>479</v>
      </c>
      <c r="F291" s="21">
        <v>440.5</v>
      </c>
      <c r="G291" s="4">
        <v>88</v>
      </c>
      <c r="H291" s="4">
        <v>24</v>
      </c>
    </row>
  </sheetData>
  <sortState xmlns:xlrd2="http://schemas.microsoft.com/office/spreadsheetml/2017/richdata2" ref="B271:H291">
    <sortCondition descending="1" ref="B271:B291"/>
  </sortState>
  <phoneticPr fontId="1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99"/>
  <sheetViews>
    <sheetView workbookViewId="0">
      <pane ySplit="1" topLeftCell="A76" activePane="bottomLeft" state="frozen"/>
      <selection pane="bottomLeft" activeCell="V115" sqref="V115"/>
    </sheetView>
  </sheetViews>
  <sheetFormatPr defaultRowHeight="12.75" x14ac:dyDescent="0.2"/>
  <cols>
    <col min="1" max="1" width="3" bestFit="1" customWidth="1"/>
    <col min="2" max="2" width="5.7109375" customWidth="1"/>
    <col min="3" max="3" width="16.28515625" customWidth="1"/>
    <col min="4" max="4" width="5.140625" customWidth="1"/>
    <col min="5" max="5" width="9" bestFit="1" customWidth="1"/>
    <col min="6" max="6" width="11.7109375" customWidth="1"/>
    <col min="7" max="7" width="4.28515625" customWidth="1"/>
    <col min="8" max="8" width="7.42578125" customWidth="1"/>
    <col min="9" max="9" width="3" customWidth="1"/>
    <col min="10" max="10" width="5.7109375" customWidth="1"/>
    <col min="11" max="11" width="16.28515625" customWidth="1"/>
    <col min="12" max="12" width="5.140625" customWidth="1"/>
    <col min="13" max="13" width="7.5703125" customWidth="1"/>
    <col min="14" max="14" width="11.7109375" customWidth="1"/>
    <col min="15" max="15" width="3" customWidth="1"/>
    <col min="16" max="16" width="5.7109375" customWidth="1"/>
    <col min="17" max="17" width="16.28515625" customWidth="1"/>
    <col min="18" max="18" width="5.140625" customWidth="1"/>
    <col min="19" max="19" width="7.5703125" customWidth="1"/>
    <col min="20" max="20" width="11.7109375" customWidth="1"/>
    <col min="21" max="21" width="3" customWidth="1"/>
    <col min="22" max="22" width="5.7109375" customWidth="1"/>
    <col min="23" max="23" width="16.28515625" customWidth="1"/>
    <col min="24" max="24" width="5.140625" customWidth="1"/>
    <col min="25" max="25" width="7.5703125" customWidth="1"/>
    <col min="26" max="26" width="11.7109375" customWidth="1"/>
  </cols>
  <sheetData>
    <row r="1" spans="1:26" ht="15.75" x14ac:dyDescent="0.25">
      <c r="A1" s="102" t="s">
        <v>205</v>
      </c>
      <c r="B1" s="102"/>
      <c r="C1" s="102"/>
      <c r="D1" s="102"/>
      <c r="E1" s="102"/>
      <c r="F1" s="102"/>
      <c r="G1" s="102"/>
      <c r="I1" s="101" t="s">
        <v>579</v>
      </c>
      <c r="J1" s="101"/>
      <c r="K1" s="101"/>
      <c r="L1" s="101"/>
      <c r="M1" s="101"/>
      <c r="N1" s="101"/>
      <c r="O1" s="101" t="s">
        <v>580</v>
      </c>
      <c r="P1" s="101"/>
      <c r="Q1" s="101"/>
      <c r="R1" s="101"/>
      <c r="S1" s="101"/>
      <c r="T1" s="101"/>
      <c r="U1" s="101" t="s">
        <v>581</v>
      </c>
      <c r="V1" s="101"/>
      <c r="W1" s="101"/>
      <c r="X1" s="101"/>
      <c r="Y1" s="101"/>
      <c r="Z1" s="101"/>
    </row>
    <row r="2" spans="1:26" x14ac:dyDescent="0.2">
      <c r="B2" s="22"/>
    </row>
    <row r="3" spans="1:26" x14ac:dyDescent="0.2">
      <c r="B3" s="34" t="s">
        <v>162</v>
      </c>
      <c r="C3" s="4"/>
      <c r="D3" s="4"/>
      <c r="E3" s="4"/>
      <c r="F3" s="4"/>
    </row>
    <row r="4" spans="1:26" x14ac:dyDescent="0.2">
      <c r="B4" s="4">
        <v>82</v>
      </c>
      <c r="C4" s="5" t="s">
        <v>150</v>
      </c>
      <c r="E4" s="10"/>
      <c r="F4" s="10" t="s">
        <v>151</v>
      </c>
    </row>
    <row r="6" spans="1:26" x14ac:dyDescent="0.2">
      <c r="A6" s="10"/>
      <c r="B6" s="8" t="s">
        <v>1179</v>
      </c>
      <c r="C6" s="10"/>
      <c r="D6" s="18" t="s">
        <v>338</v>
      </c>
      <c r="E6" s="18" t="s">
        <v>367</v>
      </c>
      <c r="F6" s="33" t="s">
        <v>368</v>
      </c>
      <c r="G6" s="33" t="s">
        <v>491</v>
      </c>
      <c r="I6" s="58"/>
      <c r="J6" s="8" t="s">
        <v>1187</v>
      </c>
      <c r="K6" s="10"/>
      <c r="L6" s="18" t="s">
        <v>338</v>
      </c>
      <c r="M6" s="18" t="s">
        <v>582</v>
      </c>
      <c r="N6" s="62" t="s">
        <v>368</v>
      </c>
      <c r="O6" s="33"/>
      <c r="P6" s="8" t="s">
        <v>1187</v>
      </c>
      <c r="Q6" s="10"/>
      <c r="R6" s="18" t="s">
        <v>338</v>
      </c>
      <c r="S6" s="18" t="s">
        <v>582</v>
      </c>
      <c r="T6" s="33" t="s">
        <v>368</v>
      </c>
      <c r="U6" s="59"/>
      <c r="V6" s="8" t="s">
        <v>1187</v>
      </c>
      <c r="W6" s="10"/>
      <c r="X6" s="18" t="s">
        <v>338</v>
      </c>
      <c r="Y6" s="18" t="s">
        <v>582</v>
      </c>
      <c r="Z6" s="62" t="s">
        <v>368</v>
      </c>
    </row>
    <row r="7" spans="1:26" x14ac:dyDescent="0.2">
      <c r="A7" s="10">
        <v>1</v>
      </c>
      <c r="B7" s="4">
        <v>40</v>
      </c>
      <c r="C7" s="10" t="s">
        <v>342</v>
      </c>
      <c r="D7" s="5" t="s">
        <v>216</v>
      </c>
      <c r="E7" s="10" t="s">
        <v>384</v>
      </c>
      <c r="F7" s="20" t="s">
        <v>385</v>
      </c>
      <c r="G7" s="4">
        <v>5</v>
      </c>
      <c r="I7" s="58">
        <v>1</v>
      </c>
      <c r="J7" s="3">
        <v>28</v>
      </c>
      <c r="K7" s="10" t="s">
        <v>583</v>
      </c>
      <c r="L7" s="5" t="s">
        <v>27</v>
      </c>
      <c r="M7" s="5" t="s">
        <v>229</v>
      </c>
      <c r="N7" s="61" t="s">
        <v>602</v>
      </c>
      <c r="O7" s="10">
        <v>1</v>
      </c>
      <c r="P7" s="3">
        <v>30</v>
      </c>
      <c r="Q7" s="10" t="s">
        <v>591</v>
      </c>
      <c r="R7" s="5" t="s">
        <v>214</v>
      </c>
      <c r="S7" s="5" t="s">
        <v>224</v>
      </c>
      <c r="T7" s="17" t="s">
        <v>606</v>
      </c>
      <c r="U7" s="58">
        <v>1</v>
      </c>
      <c r="V7" s="3">
        <v>40</v>
      </c>
      <c r="W7" s="10" t="s">
        <v>599</v>
      </c>
      <c r="X7" s="5" t="s">
        <v>216</v>
      </c>
      <c r="Y7" s="5" t="s">
        <v>384</v>
      </c>
      <c r="Z7" s="61" t="s">
        <v>385</v>
      </c>
    </row>
    <row r="8" spans="1:26" x14ac:dyDescent="0.2">
      <c r="A8" s="10">
        <v>2</v>
      </c>
      <c r="B8" s="4">
        <v>37</v>
      </c>
      <c r="C8" s="10" t="s">
        <v>570</v>
      </c>
      <c r="D8" s="5" t="s">
        <v>9</v>
      </c>
      <c r="E8" s="5" t="s">
        <v>230</v>
      </c>
      <c r="F8" s="20" t="s">
        <v>1001</v>
      </c>
      <c r="G8" s="4">
        <v>5</v>
      </c>
      <c r="I8" s="58">
        <v>2</v>
      </c>
      <c r="J8" s="3">
        <v>26</v>
      </c>
      <c r="K8" s="10" t="s">
        <v>584</v>
      </c>
      <c r="L8" s="5" t="s">
        <v>217</v>
      </c>
      <c r="M8" s="5" t="s">
        <v>372</v>
      </c>
      <c r="N8" s="61" t="s">
        <v>610</v>
      </c>
      <c r="O8" s="10">
        <v>1</v>
      </c>
      <c r="P8" s="3">
        <v>30</v>
      </c>
      <c r="Q8" s="10" t="s">
        <v>592</v>
      </c>
      <c r="R8" s="5" t="s">
        <v>519</v>
      </c>
      <c r="S8" s="5" t="s">
        <v>226</v>
      </c>
      <c r="T8" s="17" t="s">
        <v>617</v>
      </c>
      <c r="U8" s="58">
        <v>2</v>
      </c>
      <c r="V8" s="3">
        <v>37</v>
      </c>
      <c r="W8" s="10" t="s">
        <v>570</v>
      </c>
      <c r="X8" s="5" t="s">
        <v>9</v>
      </c>
      <c r="Y8" s="5" t="s">
        <v>230</v>
      </c>
      <c r="Z8" s="61" t="s">
        <v>1001</v>
      </c>
    </row>
    <row r="9" spans="1:26" x14ac:dyDescent="0.2">
      <c r="A9" s="10">
        <v>3</v>
      </c>
      <c r="B9" s="4">
        <v>36</v>
      </c>
      <c r="C9" s="5" t="s">
        <v>15</v>
      </c>
      <c r="D9" s="5" t="s">
        <v>212</v>
      </c>
      <c r="E9" s="5" t="s">
        <v>223</v>
      </c>
      <c r="F9" s="17" t="s">
        <v>403</v>
      </c>
      <c r="G9" s="4">
        <v>5</v>
      </c>
      <c r="I9" s="58">
        <v>3</v>
      </c>
      <c r="J9" s="3">
        <v>25</v>
      </c>
      <c r="K9" s="10" t="s">
        <v>585</v>
      </c>
      <c r="L9" s="5" t="s">
        <v>173</v>
      </c>
      <c r="M9" s="5" t="s">
        <v>232</v>
      </c>
      <c r="N9" s="61" t="s">
        <v>614</v>
      </c>
      <c r="O9" s="10">
        <v>3</v>
      </c>
      <c r="P9" s="3">
        <v>29</v>
      </c>
      <c r="Q9" s="10" t="s">
        <v>593</v>
      </c>
      <c r="R9" s="5" t="s">
        <v>218</v>
      </c>
      <c r="S9" s="5" t="s">
        <v>229</v>
      </c>
      <c r="T9" s="17" t="s">
        <v>432</v>
      </c>
      <c r="U9" s="58">
        <v>3</v>
      </c>
      <c r="V9" s="3">
        <v>36</v>
      </c>
      <c r="W9" s="10" t="s">
        <v>586</v>
      </c>
      <c r="X9" s="5" t="s">
        <v>212</v>
      </c>
      <c r="Y9" s="5" t="s">
        <v>223</v>
      </c>
      <c r="Z9" s="61" t="s">
        <v>403</v>
      </c>
    </row>
    <row r="10" spans="1:26" x14ac:dyDescent="0.2">
      <c r="A10" s="10">
        <v>3</v>
      </c>
      <c r="B10" s="4">
        <v>36</v>
      </c>
      <c r="C10" s="5" t="s">
        <v>109</v>
      </c>
      <c r="D10" s="5" t="s">
        <v>27</v>
      </c>
      <c r="E10" s="5" t="s">
        <v>226</v>
      </c>
      <c r="F10" s="17" t="s">
        <v>404</v>
      </c>
      <c r="G10" s="4">
        <v>5</v>
      </c>
      <c r="I10" s="58">
        <v>4</v>
      </c>
      <c r="J10" s="3">
        <v>23</v>
      </c>
      <c r="K10" s="10" t="s">
        <v>586</v>
      </c>
      <c r="L10" s="5" t="s">
        <v>212</v>
      </c>
      <c r="M10" s="5" t="s">
        <v>227</v>
      </c>
      <c r="N10" s="61" t="s">
        <v>608</v>
      </c>
      <c r="O10" s="10">
        <v>4</v>
      </c>
      <c r="P10" s="3">
        <v>28</v>
      </c>
      <c r="Q10" s="10" t="s">
        <v>586</v>
      </c>
      <c r="R10" s="5" t="s">
        <v>212</v>
      </c>
      <c r="S10" s="5" t="s">
        <v>231</v>
      </c>
      <c r="T10" s="17" t="s">
        <v>616</v>
      </c>
      <c r="U10" s="58">
        <v>3</v>
      </c>
      <c r="V10" s="3">
        <v>36</v>
      </c>
      <c r="W10" s="10" t="s">
        <v>594</v>
      </c>
      <c r="X10" s="5" t="s">
        <v>27</v>
      </c>
      <c r="Y10" s="5" t="s">
        <v>226</v>
      </c>
      <c r="Z10" s="61" t="s">
        <v>404</v>
      </c>
    </row>
    <row r="11" spans="1:26" x14ac:dyDescent="0.2">
      <c r="A11" s="10">
        <v>5</v>
      </c>
      <c r="B11" s="4">
        <v>33</v>
      </c>
      <c r="C11" s="10" t="s">
        <v>193</v>
      </c>
      <c r="D11" s="5" t="s">
        <v>27</v>
      </c>
      <c r="E11" s="10" t="s">
        <v>94</v>
      </c>
      <c r="F11" s="20" t="s">
        <v>378</v>
      </c>
      <c r="G11" s="4">
        <v>5</v>
      </c>
      <c r="I11" s="58">
        <v>4</v>
      </c>
      <c r="J11" s="3">
        <v>23</v>
      </c>
      <c r="K11" s="10" t="s">
        <v>587</v>
      </c>
      <c r="L11" s="5" t="s">
        <v>213</v>
      </c>
      <c r="M11" s="5" t="s">
        <v>365</v>
      </c>
      <c r="N11" s="61" t="s">
        <v>371</v>
      </c>
      <c r="O11" s="10">
        <v>4</v>
      </c>
      <c r="P11" s="3">
        <v>28</v>
      </c>
      <c r="Q11" s="10" t="s">
        <v>586</v>
      </c>
      <c r="R11" s="5" t="s">
        <v>212</v>
      </c>
      <c r="S11" s="5" t="s">
        <v>223</v>
      </c>
      <c r="T11" s="17" t="s">
        <v>430</v>
      </c>
      <c r="U11" s="58">
        <v>5</v>
      </c>
      <c r="V11" s="3">
        <v>33</v>
      </c>
      <c r="W11" s="10" t="s">
        <v>583</v>
      </c>
      <c r="X11" s="5" t="s">
        <v>27</v>
      </c>
      <c r="Y11" s="5" t="s">
        <v>94</v>
      </c>
      <c r="Z11" s="61" t="s">
        <v>378</v>
      </c>
    </row>
    <row r="12" spans="1:26" x14ac:dyDescent="0.2">
      <c r="A12" s="10">
        <v>6</v>
      </c>
      <c r="B12" s="3">
        <v>32</v>
      </c>
      <c r="C12" s="1" t="s">
        <v>4</v>
      </c>
      <c r="D12" s="5" t="s">
        <v>5</v>
      </c>
      <c r="E12" s="1" t="s">
        <v>227</v>
      </c>
      <c r="F12" s="60" t="s">
        <v>405</v>
      </c>
      <c r="G12" s="4"/>
      <c r="I12" s="58">
        <v>6</v>
      </c>
      <c r="J12" s="3">
        <v>22</v>
      </c>
      <c r="K12" s="10" t="s">
        <v>588</v>
      </c>
      <c r="L12" s="5" t="s">
        <v>27</v>
      </c>
      <c r="M12" s="5" t="s">
        <v>219</v>
      </c>
      <c r="N12" s="61" t="s">
        <v>615</v>
      </c>
      <c r="O12" s="10">
        <v>4</v>
      </c>
      <c r="P12" s="3">
        <v>28</v>
      </c>
      <c r="Q12" s="10" t="s">
        <v>594</v>
      </c>
      <c r="R12" s="5" t="s">
        <v>27</v>
      </c>
      <c r="S12" s="5" t="s">
        <v>230</v>
      </c>
      <c r="T12" s="17" t="s">
        <v>437</v>
      </c>
      <c r="U12" s="58">
        <v>6</v>
      </c>
      <c r="V12" s="3">
        <v>32</v>
      </c>
      <c r="W12" s="10" t="s">
        <v>600</v>
      </c>
      <c r="X12" s="5" t="s">
        <v>173</v>
      </c>
      <c r="Y12" s="5" t="s">
        <v>228</v>
      </c>
      <c r="Z12" s="61" t="s">
        <v>408</v>
      </c>
    </row>
    <row r="13" spans="1:26" x14ac:dyDescent="0.2">
      <c r="A13" s="10">
        <v>6</v>
      </c>
      <c r="B13" s="4">
        <v>32</v>
      </c>
      <c r="C13" s="10" t="s">
        <v>16</v>
      </c>
      <c r="D13" s="5" t="s">
        <v>214</v>
      </c>
      <c r="E13" s="10" t="s">
        <v>224</v>
      </c>
      <c r="F13" s="20" t="s">
        <v>406</v>
      </c>
      <c r="G13" s="4">
        <v>5</v>
      </c>
      <c r="I13" s="58">
        <v>6</v>
      </c>
      <c r="J13" s="3">
        <v>22</v>
      </c>
      <c r="K13" s="10" t="s">
        <v>588</v>
      </c>
      <c r="L13" s="5" t="s">
        <v>27</v>
      </c>
      <c r="M13" s="5" t="s">
        <v>94</v>
      </c>
      <c r="N13" s="61" t="s">
        <v>616</v>
      </c>
      <c r="O13" s="10">
        <v>4</v>
      </c>
      <c r="P13" s="3">
        <v>28</v>
      </c>
      <c r="Q13" s="10" t="s">
        <v>595</v>
      </c>
      <c r="R13" s="5" t="s">
        <v>159</v>
      </c>
      <c r="S13" s="5" t="s">
        <v>231</v>
      </c>
      <c r="T13" s="17" t="s">
        <v>612</v>
      </c>
      <c r="U13" s="58">
        <v>6</v>
      </c>
      <c r="V13" s="3">
        <v>32</v>
      </c>
      <c r="W13" s="10" t="s">
        <v>592</v>
      </c>
      <c r="X13" s="5" t="s">
        <v>519</v>
      </c>
      <c r="Y13" s="5" t="s">
        <v>449</v>
      </c>
      <c r="Z13" s="61" t="s">
        <v>557</v>
      </c>
    </row>
    <row r="14" spans="1:26" x14ac:dyDescent="0.2">
      <c r="A14" s="10">
        <v>6</v>
      </c>
      <c r="B14" s="4">
        <v>32</v>
      </c>
      <c r="C14" s="10" t="s">
        <v>29</v>
      </c>
      <c r="D14" s="5" t="s">
        <v>9</v>
      </c>
      <c r="E14" s="10" t="s">
        <v>225</v>
      </c>
      <c r="F14" s="20" t="s">
        <v>407</v>
      </c>
      <c r="G14" s="4">
        <v>5</v>
      </c>
      <c r="I14" s="58">
        <v>6</v>
      </c>
      <c r="J14" s="3">
        <v>22</v>
      </c>
      <c r="K14" s="10" t="s">
        <v>586</v>
      </c>
      <c r="L14" s="5" t="s">
        <v>212</v>
      </c>
      <c r="M14" s="5" t="s">
        <v>220</v>
      </c>
      <c r="N14" s="61" t="s">
        <v>618</v>
      </c>
      <c r="O14" s="10">
        <v>4</v>
      </c>
      <c r="P14" s="3">
        <v>28</v>
      </c>
      <c r="Q14" s="10" t="s">
        <v>596</v>
      </c>
      <c r="R14" s="5" t="s">
        <v>215</v>
      </c>
      <c r="S14" s="5" t="s">
        <v>230</v>
      </c>
      <c r="T14" s="17" t="s">
        <v>424</v>
      </c>
      <c r="U14" s="58">
        <v>6</v>
      </c>
      <c r="V14" s="81">
        <v>32</v>
      </c>
      <c r="W14" s="6" t="s">
        <v>1074</v>
      </c>
      <c r="X14" s="55" t="s">
        <v>214</v>
      </c>
      <c r="Y14" s="55" t="s">
        <v>231</v>
      </c>
      <c r="Z14" s="69" t="s">
        <v>1157</v>
      </c>
    </row>
    <row r="15" spans="1:26" x14ac:dyDescent="0.2">
      <c r="A15" s="10">
        <v>6</v>
      </c>
      <c r="B15" s="4">
        <v>32</v>
      </c>
      <c r="C15" s="10" t="s">
        <v>172</v>
      </c>
      <c r="D15" s="5" t="s">
        <v>173</v>
      </c>
      <c r="E15" s="10" t="s">
        <v>228</v>
      </c>
      <c r="F15" s="20" t="s">
        <v>408</v>
      </c>
      <c r="G15" s="4">
        <v>5</v>
      </c>
      <c r="I15" s="58">
        <v>6</v>
      </c>
      <c r="J15" s="3">
        <v>22</v>
      </c>
      <c r="K15" s="10" t="s">
        <v>586</v>
      </c>
      <c r="L15" s="5" t="s">
        <v>212</v>
      </c>
      <c r="M15" s="5" t="s">
        <v>94</v>
      </c>
      <c r="N15" s="61" t="s">
        <v>603</v>
      </c>
      <c r="O15" s="10">
        <v>4</v>
      </c>
      <c r="P15" s="3">
        <v>28</v>
      </c>
      <c r="Q15" s="10" t="s">
        <v>595</v>
      </c>
      <c r="R15" s="5" t="s">
        <v>159</v>
      </c>
      <c r="S15" s="5" t="s">
        <v>597</v>
      </c>
      <c r="T15" s="17" t="s">
        <v>613</v>
      </c>
      <c r="U15" s="58">
        <v>9</v>
      </c>
      <c r="V15" s="3">
        <v>31</v>
      </c>
      <c r="W15" s="10" t="s">
        <v>583</v>
      </c>
      <c r="X15" s="5" t="s">
        <v>27</v>
      </c>
      <c r="Y15" s="5" t="s">
        <v>219</v>
      </c>
      <c r="Z15" s="61" t="s">
        <v>185</v>
      </c>
    </row>
    <row r="16" spans="1:26" x14ac:dyDescent="0.2">
      <c r="A16" s="10">
        <v>6</v>
      </c>
      <c r="B16" s="4">
        <v>32</v>
      </c>
      <c r="C16" s="10" t="s">
        <v>503</v>
      </c>
      <c r="D16" s="5" t="s">
        <v>519</v>
      </c>
      <c r="E16" s="10" t="s">
        <v>449</v>
      </c>
      <c r="F16" s="20" t="s">
        <v>557</v>
      </c>
      <c r="G16" s="4">
        <v>5</v>
      </c>
      <c r="I16" s="58">
        <v>6</v>
      </c>
      <c r="J16" s="3">
        <v>22</v>
      </c>
      <c r="K16" s="10" t="s">
        <v>586</v>
      </c>
      <c r="L16" s="5" t="s">
        <v>212</v>
      </c>
      <c r="M16" s="5" t="s">
        <v>228</v>
      </c>
      <c r="N16" s="61" t="s">
        <v>604</v>
      </c>
      <c r="O16" s="10">
        <v>4</v>
      </c>
      <c r="P16" s="3">
        <v>28</v>
      </c>
      <c r="Q16" s="10" t="s">
        <v>598</v>
      </c>
      <c r="R16" s="5" t="s">
        <v>9</v>
      </c>
      <c r="S16" s="5" t="s">
        <v>372</v>
      </c>
      <c r="T16" s="17" t="s">
        <v>607</v>
      </c>
      <c r="U16" s="58">
        <v>9</v>
      </c>
      <c r="V16" s="3">
        <v>31</v>
      </c>
      <c r="W16" s="10" t="s">
        <v>595</v>
      </c>
      <c r="X16" s="5" t="s">
        <v>159</v>
      </c>
      <c r="Y16" s="5" t="s">
        <v>231</v>
      </c>
      <c r="Z16" s="61" t="s">
        <v>189</v>
      </c>
    </row>
    <row r="17" spans="1:26" x14ac:dyDescent="0.2">
      <c r="A17" s="10">
        <v>6</v>
      </c>
      <c r="B17" s="81">
        <v>32</v>
      </c>
      <c r="C17" s="6" t="s">
        <v>1074</v>
      </c>
      <c r="D17" s="55" t="s">
        <v>214</v>
      </c>
      <c r="E17" s="55" t="s">
        <v>231</v>
      </c>
      <c r="F17" s="56" t="s">
        <v>1157</v>
      </c>
      <c r="G17" s="19">
        <v>5</v>
      </c>
      <c r="I17" s="58">
        <v>6</v>
      </c>
      <c r="J17" s="3">
        <v>22</v>
      </c>
      <c r="K17" s="10" t="s">
        <v>589</v>
      </c>
      <c r="L17" s="5" t="s">
        <v>216</v>
      </c>
      <c r="M17" s="5" t="s">
        <v>228</v>
      </c>
      <c r="N17" s="61" t="s">
        <v>609</v>
      </c>
      <c r="U17" s="58">
        <v>9</v>
      </c>
      <c r="V17" s="3">
        <v>31</v>
      </c>
      <c r="W17" s="10" t="s">
        <v>595</v>
      </c>
      <c r="X17" s="5" t="s">
        <v>159</v>
      </c>
      <c r="Y17" s="5" t="s">
        <v>220</v>
      </c>
      <c r="Z17" s="61" t="s">
        <v>190</v>
      </c>
    </row>
    <row r="18" spans="1:26" x14ac:dyDescent="0.2">
      <c r="A18" s="10"/>
      <c r="B18" s="4"/>
      <c r="C18" s="10"/>
      <c r="D18" s="5"/>
      <c r="E18" s="10"/>
      <c r="F18" s="20"/>
      <c r="G18" s="4"/>
      <c r="I18" s="58">
        <v>6</v>
      </c>
      <c r="J18" s="3">
        <v>22</v>
      </c>
      <c r="K18" s="10" t="s">
        <v>590</v>
      </c>
      <c r="L18" s="5" t="s">
        <v>212</v>
      </c>
      <c r="M18" s="5" t="s">
        <v>82</v>
      </c>
      <c r="N18" s="61" t="s">
        <v>611</v>
      </c>
      <c r="U18" s="58"/>
      <c r="V18" s="3"/>
      <c r="W18" s="10"/>
      <c r="X18" s="5"/>
      <c r="Y18" s="5"/>
      <c r="Z18" s="61"/>
    </row>
    <row r="19" spans="1:26" x14ac:dyDescent="0.2">
      <c r="A19" s="10"/>
      <c r="B19" s="4"/>
      <c r="C19" s="10"/>
      <c r="D19" s="5"/>
      <c r="E19" s="10"/>
      <c r="F19" s="7"/>
      <c r="G19" s="4"/>
      <c r="I19" s="58">
        <v>6</v>
      </c>
      <c r="J19" s="3">
        <v>22</v>
      </c>
      <c r="K19" s="10" t="s">
        <v>590</v>
      </c>
      <c r="L19" s="5" t="s">
        <v>212</v>
      </c>
      <c r="M19" s="5" t="s">
        <v>94</v>
      </c>
      <c r="N19" s="61" t="s">
        <v>605</v>
      </c>
      <c r="U19" s="58"/>
      <c r="V19" s="3"/>
      <c r="W19" s="10"/>
      <c r="X19" s="5"/>
      <c r="Y19" s="5"/>
      <c r="Z19" s="61"/>
    </row>
    <row r="20" spans="1:26" x14ac:dyDescent="0.2">
      <c r="A20" s="10"/>
      <c r="B20" s="4"/>
      <c r="C20" s="10"/>
      <c r="D20" s="5"/>
      <c r="E20" s="10"/>
      <c r="F20" s="7"/>
      <c r="G20" s="4"/>
      <c r="I20" s="58">
        <v>6</v>
      </c>
      <c r="J20" s="3">
        <v>22</v>
      </c>
      <c r="K20" s="10" t="s">
        <v>575</v>
      </c>
      <c r="L20" s="5" t="s">
        <v>173</v>
      </c>
      <c r="M20" s="5" t="s">
        <v>220</v>
      </c>
      <c r="N20" s="61" t="s">
        <v>839</v>
      </c>
      <c r="U20" s="58"/>
      <c r="V20" s="3"/>
      <c r="W20" s="10"/>
      <c r="X20" s="5"/>
      <c r="Y20" s="5"/>
      <c r="Z20" s="61"/>
    </row>
    <row r="22" spans="1:26" x14ac:dyDescent="0.2">
      <c r="A22" s="10"/>
      <c r="B22" s="8" t="s">
        <v>1180</v>
      </c>
      <c r="C22" s="10"/>
      <c r="D22" s="18" t="s">
        <v>338</v>
      </c>
      <c r="E22" s="18" t="s">
        <v>367</v>
      </c>
      <c r="F22" s="33" t="s">
        <v>368</v>
      </c>
      <c r="G22" s="33" t="s">
        <v>491</v>
      </c>
      <c r="I22" s="59"/>
      <c r="J22" s="8" t="s">
        <v>1188</v>
      </c>
      <c r="K22" s="10"/>
      <c r="L22" s="18" t="s">
        <v>338</v>
      </c>
      <c r="M22" s="18" t="s">
        <v>582</v>
      </c>
      <c r="N22" s="62" t="s">
        <v>368</v>
      </c>
      <c r="P22" s="8" t="s">
        <v>1188</v>
      </c>
      <c r="Q22" s="10"/>
      <c r="R22" s="18" t="s">
        <v>338</v>
      </c>
      <c r="S22" s="18" t="s">
        <v>582</v>
      </c>
      <c r="T22" s="62" t="s">
        <v>368</v>
      </c>
      <c r="V22" s="8" t="s">
        <v>1188</v>
      </c>
      <c r="W22" s="10"/>
      <c r="X22" s="18" t="s">
        <v>338</v>
      </c>
      <c r="Y22" s="18" t="s">
        <v>582</v>
      </c>
      <c r="Z22" s="33" t="s">
        <v>368</v>
      </c>
    </row>
    <row r="23" spans="1:26" x14ac:dyDescent="0.2">
      <c r="A23" s="10">
        <v>1</v>
      </c>
      <c r="B23" s="4">
        <v>68</v>
      </c>
      <c r="C23" s="10" t="s">
        <v>99</v>
      </c>
      <c r="D23" s="5" t="s">
        <v>27</v>
      </c>
      <c r="E23" s="5" t="s">
        <v>226</v>
      </c>
      <c r="F23" s="17" t="s">
        <v>404</v>
      </c>
      <c r="G23" s="4">
        <v>5</v>
      </c>
      <c r="I23" s="58">
        <v>1</v>
      </c>
      <c r="J23" s="3">
        <v>56</v>
      </c>
      <c r="K23" s="10" t="s">
        <v>619</v>
      </c>
      <c r="L23" s="5" t="s">
        <v>216</v>
      </c>
      <c r="M23" s="5" t="s">
        <v>230</v>
      </c>
      <c r="N23" s="61" t="s">
        <v>645</v>
      </c>
      <c r="O23" s="58">
        <v>1</v>
      </c>
      <c r="P23" s="3">
        <v>61</v>
      </c>
      <c r="Q23" s="10" t="s">
        <v>628</v>
      </c>
      <c r="R23" s="5" t="s">
        <v>218</v>
      </c>
      <c r="S23" s="5" t="s">
        <v>229</v>
      </c>
      <c r="T23" s="61" t="s">
        <v>432</v>
      </c>
      <c r="U23" s="58">
        <v>1</v>
      </c>
      <c r="V23" s="3">
        <v>68</v>
      </c>
      <c r="W23" s="10" t="s">
        <v>634</v>
      </c>
      <c r="X23" s="5" t="s">
        <v>27</v>
      </c>
      <c r="Y23" s="5" t="s">
        <v>226</v>
      </c>
      <c r="Z23" s="61" t="s">
        <v>404</v>
      </c>
    </row>
    <row r="24" spans="1:26" x14ac:dyDescent="0.2">
      <c r="A24" s="10">
        <v>2</v>
      </c>
      <c r="B24" s="4">
        <v>67</v>
      </c>
      <c r="C24" s="10" t="s">
        <v>45</v>
      </c>
      <c r="D24" s="5" t="s">
        <v>214</v>
      </c>
      <c r="E24" s="5" t="s">
        <v>224</v>
      </c>
      <c r="F24" s="20" t="s">
        <v>406</v>
      </c>
      <c r="G24" s="4">
        <v>5</v>
      </c>
      <c r="I24" s="58">
        <v>1</v>
      </c>
      <c r="J24" s="3">
        <v>56</v>
      </c>
      <c r="K24" s="10" t="s">
        <v>620</v>
      </c>
      <c r="L24" s="5" t="s">
        <v>212</v>
      </c>
      <c r="M24" s="5" t="s">
        <v>224</v>
      </c>
      <c r="N24" s="61" t="s">
        <v>520</v>
      </c>
      <c r="O24" s="58">
        <v>1</v>
      </c>
      <c r="P24" s="3">
        <v>61</v>
      </c>
      <c r="Q24" s="10" t="s">
        <v>629</v>
      </c>
      <c r="R24" s="5" t="s">
        <v>216</v>
      </c>
      <c r="S24" s="5" t="s">
        <v>228</v>
      </c>
      <c r="T24" s="61" t="s">
        <v>375</v>
      </c>
      <c r="U24" s="58">
        <v>2</v>
      </c>
      <c r="V24" s="3">
        <v>66</v>
      </c>
      <c r="W24" s="10" t="s">
        <v>626</v>
      </c>
      <c r="X24" s="5" t="s">
        <v>217</v>
      </c>
      <c r="Y24" s="5" t="s">
        <v>94</v>
      </c>
      <c r="Z24" s="61" t="s">
        <v>653</v>
      </c>
    </row>
    <row r="25" spans="1:26" x14ac:dyDescent="0.2">
      <c r="A25" s="10">
        <v>3</v>
      </c>
      <c r="B25" s="4">
        <v>66</v>
      </c>
      <c r="C25" s="10" t="s">
        <v>46</v>
      </c>
      <c r="D25" s="5" t="s">
        <v>5</v>
      </c>
      <c r="E25" s="5" t="s">
        <v>232</v>
      </c>
      <c r="F25" s="20" t="s">
        <v>409</v>
      </c>
      <c r="G25" s="4">
        <v>4</v>
      </c>
      <c r="I25" s="58">
        <v>3</v>
      </c>
      <c r="J25" s="3">
        <v>50</v>
      </c>
      <c r="K25" s="10" t="s">
        <v>621</v>
      </c>
      <c r="L25" s="5" t="s">
        <v>5</v>
      </c>
      <c r="M25" s="5" t="s">
        <v>233</v>
      </c>
      <c r="N25" s="61" t="s">
        <v>641</v>
      </c>
      <c r="O25" s="58">
        <v>3</v>
      </c>
      <c r="P25" s="3">
        <v>60</v>
      </c>
      <c r="Q25" s="10" t="s">
        <v>630</v>
      </c>
      <c r="R25" s="5" t="s">
        <v>217</v>
      </c>
      <c r="S25" s="5" t="s">
        <v>384</v>
      </c>
      <c r="T25" s="61" t="s">
        <v>617</v>
      </c>
      <c r="U25" s="58">
        <v>2</v>
      </c>
      <c r="V25" s="81">
        <v>66</v>
      </c>
      <c r="W25" s="6" t="s">
        <v>1066</v>
      </c>
      <c r="X25" s="55" t="s">
        <v>214</v>
      </c>
      <c r="Y25" s="55" t="s">
        <v>231</v>
      </c>
      <c r="Z25" s="69" t="s">
        <v>1157</v>
      </c>
    </row>
    <row r="26" spans="1:26" x14ac:dyDescent="0.2">
      <c r="A26" s="10">
        <v>3</v>
      </c>
      <c r="B26" s="4">
        <v>66</v>
      </c>
      <c r="C26" s="10" t="s">
        <v>186</v>
      </c>
      <c r="D26" s="5" t="s">
        <v>217</v>
      </c>
      <c r="E26" s="5" t="s">
        <v>94</v>
      </c>
      <c r="F26" s="20" t="s">
        <v>185</v>
      </c>
      <c r="G26" s="4">
        <v>5</v>
      </c>
      <c r="I26" s="58">
        <v>4</v>
      </c>
      <c r="J26" s="3">
        <v>48</v>
      </c>
      <c r="K26" s="68" t="s">
        <v>622</v>
      </c>
      <c r="L26" s="5" t="s">
        <v>212</v>
      </c>
      <c r="M26" s="5" t="s">
        <v>94</v>
      </c>
      <c r="N26" s="61" t="s">
        <v>649</v>
      </c>
      <c r="O26" s="58">
        <v>4</v>
      </c>
      <c r="P26" s="3">
        <v>58</v>
      </c>
      <c r="Q26" s="10" t="s">
        <v>626</v>
      </c>
      <c r="R26" s="5" t="s">
        <v>217</v>
      </c>
      <c r="S26" s="5" t="s">
        <v>219</v>
      </c>
      <c r="T26" s="61" t="s">
        <v>643</v>
      </c>
      <c r="U26" s="58">
        <v>4</v>
      </c>
      <c r="V26" s="3">
        <v>65</v>
      </c>
      <c r="W26" s="10" t="s">
        <v>635</v>
      </c>
      <c r="X26" s="5" t="s">
        <v>212</v>
      </c>
      <c r="Y26" s="5" t="s">
        <v>223</v>
      </c>
      <c r="Z26" s="61" t="s">
        <v>403</v>
      </c>
    </row>
    <row r="27" spans="1:26" x14ac:dyDescent="0.2">
      <c r="A27" s="10">
        <v>3</v>
      </c>
      <c r="B27" s="81">
        <v>66</v>
      </c>
      <c r="C27" s="6" t="s">
        <v>1066</v>
      </c>
      <c r="D27" s="55" t="s">
        <v>214</v>
      </c>
      <c r="E27" s="55" t="s">
        <v>231</v>
      </c>
      <c r="F27" s="56" t="s">
        <v>1157</v>
      </c>
      <c r="G27" s="19">
        <v>5</v>
      </c>
      <c r="I27" s="58">
        <v>4</v>
      </c>
      <c r="J27" s="3">
        <v>48</v>
      </c>
      <c r="K27" s="10" t="s">
        <v>623</v>
      </c>
      <c r="L27" s="5" t="s">
        <v>9</v>
      </c>
      <c r="M27" s="5" t="s">
        <v>229</v>
      </c>
      <c r="N27" s="61" t="s">
        <v>605</v>
      </c>
      <c r="O27" s="58">
        <v>5</v>
      </c>
      <c r="P27" s="3">
        <v>57</v>
      </c>
      <c r="Q27" s="10" t="s">
        <v>631</v>
      </c>
      <c r="R27" s="5" t="s">
        <v>213</v>
      </c>
      <c r="S27" s="5" t="s">
        <v>94</v>
      </c>
      <c r="T27" s="61" t="s">
        <v>644</v>
      </c>
      <c r="U27" s="58">
        <v>5</v>
      </c>
      <c r="V27" s="3">
        <v>63</v>
      </c>
      <c r="W27" s="10" t="s">
        <v>636</v>
      </c>
      <c r="X27" s="5" t="s">
        <v>214</v>
      </c>
      <c r="Y27" s="5" t="s">
        <v>230</v>
      </c>
      <c r="Z27" s="61" t="s">
        <v>375</v>
      </c>
    </row>
    <row r="28" spans="1:26" x14ac:dyDescent="0.2">
      <c r="A28" s="10">
        <v>6</v>
      </c>
      <c r="B28" s="4">
        <v>65</v>
      </c>
      <c r="C28" s="10" t="s">
        <v>101</v>
      </c>
      <c r="D28" s="5" t="s">
        <v>212</v>
      </c>
      <c r="E28" s="5" t="s">
        <v>223</v>
      </c>
      <c r="F28" s="17" t="s">
        <v>403</v>
      </c>
      <c r="G28" s="4">
        <v>5</v>
      </c>
      <c r="I28" s="58">
        <v>6</v>
      </c>
      <c r="J28" s="3">
        <v>47</v>
      </c>
      <c r="K28" s="10" t="s">
        <v>619</v>
      </c>
      <c r="L28" s="5" t="s">
        <v>216</v>
      </c>
      <c r="M28" s="5" t="s">
        <v>233</v>
      </c>
      <c r="N28" s="61" t="s">
        <v>650</v>
      </c>
      <c r="O28" s="58">
        <v>5</v>
      </c>
      <c r="P28" s="3">
        <v>57</v>
      </c>
      <c r="Q28" s="10" t="s">
        <v>619</v>
      </c>
      <c r="R28" s="5" t="s">
        <v>216</v>
      </c>
      <c r="S28" s="5" t="s">
        <v>94</v>
      </c>
      <c r="T28" s="61" t="s">
        <v>432</v>
      </c>
      <c r="U28" s="58">
        <v>6</v>
      </c>
      <c r="V28" s="3">
        <v>62</v>
      </c>
      <c r="W28" s="10" t="s">
        <v>637</v>
      </c>
      <c r="X28" s="5" t="s">
        <v>212</v>
      </c>
      <c r="Y28" s="5" t="s">
        <v>88</v>
      </c>
      <c r="Z28" s="61" t="s">
        <v>370</v>
      </c>
    </row>
    <row r="29" spans="1:26" x14ac:dyDescent="0.2">
      <c r="A29" s="10">
        <v>7</v>
      </c>
      <c r="B29" s="4">
        <v>63</v>
      </c>
      <c r="C29" s="10" t="s">
        <v>31</v>
      </c>
      <c r="D29" s="5" t="s">
        <v>217</v>
      </c>
      <c r="E29" s="5" t="s">
        <v>221</v>
      </c>
      <c r="F29" s="20" t="s">
        <v>411</v>
      </c>
      <c r="G29" s="4">
        <v>5</v>
      </c>
      <c r="I29" s="58">
        <v>6</v>
      </c>
      <c r="J29" s="3">
        <v>47</v>
      </c>
      <c r="K29" s="10" t="s">
        <v>624</v>
      </c>
      <c r="L29" s="5" t="s">
        <v>215</v>
      </c>
      <c r="M29" s="5" t="s">
        <v>229</v>
      </c>
      <c r="N29" s="61" t="s">
        <v>651</v>
      </c>
      <c r="O29" s="58">
        <v>5</v>
      </c>
      <c r="P29" s="3">
        <v>57</v>
      </c>
      <c r="Q29" s="10" t="s">
        <v>632</v>
      </c>
      <c r="R29" s="5" t="s">
        <v>215</v>
      </c>
      <c r="S29" s="5" t="s">
        <v>230</v>
      </c>
      <c r="T29" s="61" t="s">
        <v>424</v>
      </c>
      <c r="U29" s="58">
        <v>7</v>
      </c>
      <c r="V29" s="3">
        <v>61</v>
      </c>
      <c r="W29" s="10" t="s">
        <v>638</v>
      </c>
      <c r="X29" s="5" t="s">
        <v>215</v>
      </c>
      <c r="Y29" s="5" t="s">
        <v>230</v>
      </c>
      <c r="Z29" s="61" t="s">
        <v>403</v>
      </c>
    </row>
    <row r="30" spans="1:26" x14ac:dyDescent="0.2">
      <c r="A30" s="10">
        <v>7</v>
      </c>
      <c r="B30" s="4">
        <v>63</v>
      </c>
      <c r="C30" s="10" t="s">
        <v>377</v>
      </c>
      <c r="D30" s="5" t="s">
        <v>214</v>
      </c>
      <c r="E30" s="5" t="s">
        <v>230</v>
      </c>
      <c r="F30" s="20" t="s">
        <v>375</v>
      </c>
      <c r="G30" s="4">
        <v>5</v>
      </c>
      <c r="I30" s="58">
        <v>6</v>
      </c>
      <c r="J30" s="3">
        <v>47</v>
      </c>
      <c r="K30" s="10" t="s">
        <v>625</v>
      </c>
      <c r="L30" s="5" t="s">
        <v>215</v>
      </c>
      <c r="M30" s="5" t="s">
        <v>366</v>
      </c>
      <c r="N30" s="61" t="s">
        <v>652</v>
      </c>
      <c r="O30" s="58">
        <v>5</v>
      </c>
      <c r="P30" s="3">
        <v>57</v>
      </c>
      <c r="Q30" s="10" t="s">
        <v>624</v>
      </c>
      <c r="R30" s="5" t="s">
        <v>215</v>
      </c>
      <c r="S30" s="5" t="s">
        <v>94</v>
      </c>
      <c r="T30" s="61" t="s">
        <v>646</v>
      </c>
      <c r="U30" s="58">
        <v>7</v>
      </c>
      <c r="V30" s="3">
        <v>61</v>
      </c>
      <c r="W30" s="10" t="s">
        <v>639</v>
      </c>
      <c r="X30" s="5" t="s">
        <v>173</v>
      </c>
      <c r="Y30" s="5" t="s">
        <v>228</v>
      </c>
      <c r="Z30" s="61" t="s">
        <v>408</v>
      </c>
    </row>
    <row r="31" spans="1:26" x14ac:dyDescent="0.2">
      <c r="A31" s="10">
        <v>9</v>
      </c>
      <c r="B31" s="4">
        <v>62</v>
      </c>
      <c r="C31" s="10" t="s">
        <v>41</v>
      </c>
      <c r="D31" s="5" t="s">
        <v>218</v>
      </c>
      <c r="E31" s="5" t="s">
        <v>233</v>
      </c>
      <c r="F31" s="20" t="s">
        <v>412</v>
      </c>
      <c r="G31" s="4">
        <v>5</v>
      </c>
      <c r="I31" s="58">
        <v>9</v>
      </c>
      <c r="J31" s="3">
        <v>45</v>
      </c>
      <c r="K31" s="10" t="s">
        <v>626</v>
      </c>
      <c r="L31" s="5" t="s">
        <v>217</v>
      </c>
      <c r="M31" s="5" t="s">
        <v>94</v>
      </c>
      <c r="N31" s="61" t="s">
        <v>185</v>
      </c>
      <c r="O31" s="58">
        <v>5</v>
      </c>
      <c r="P31" s="3">
        <v>57</v>
      </c>
      <c r="Q31" s="10" t="s">
        <v>624</v>
      </c>
      <c r="R31" s="5" t="s">
        <v>215</v>
      </c>
      <c r="S31" s="5" t="s">
        <v>226</v>
      </c>
      <c r="T31" s="61" t="s">
        <v>647</v>
      </c>
      <c r="U31" s="58">
        <v>7</v>
      </c>
      <c r="V31" s="3">
        <v>61</v>
      </c>
      <c r="W31" s="10" t="s">
        <v>640</v>
      </c>
      <c r="X31" s="5" t="s">
        <v>214</v>
      </c>
      <c r="Y31" s="5" t="s">
        <v>230</v>
      </c>
      <c r="Z31" s="61" t="s">
        <v>190</v>
      </c>
    </row>
    <row r="32" spans="1:26" x14ac:dyDescent="0.2">
      <c r="A32" s="10">
        <v>9</v>
      </c>
      <c r="B32" s="4">
        <v>62</v>
      </c>
      <c r="C32" s="10" t="s">
        <v>35</v>
      </c>
      <c r="D32" s="5" t="s">
        <v>216</v>
      </c>
      <c r="E32" s="5" t="s">
        <v>361</v>
      </c>
      <c r="F32" s="20" t="s">
        <v>412</v>
      </c>
      <c r="G32" s="4">
        <v>4</v>
      </c>
      <c r="I32" s="58">
        <v>9</v>
      </c>
      <c r="J32" s="3">
        <v>45</v>
      </c>
      <c r="K32" s="10" t="s">
        <v>627</v>
      </c>
      <c r="L32" s="5" t="s">
        <v>173</v>
      </c>
      <c r="M32" s="5" t="s">
        <v>222</v>
      </c>
      <c r="N32" s="61" t="s">
        <v>642</v>
      </c>
      <c r="O32" s="58">
        <v>5</v>
      </c>
      <c r="P32" s="3">
        <v>57</v>
      </c>
      <c r="Q32" s="10" t="s">
        <v>633</v>
      </c>
      <c r="R32" s="5" t="s">
        <v>9</v>
      </c>
      <c r="S32" s="5" t="s">
        <v>372</v>
      </c>
      <c r="T32" s="61" t="s">
        <v>607</v>
      </c>
      <c r="U32" s="58">
        <v>7</v>
      </c>
      <c r="V32" s="3">
        <v>61</v>
      </c>
      <c r="W32" s="10" t="s">
        <v>626</v>
      </c>
      <c r="X32" s="5" t="s">
        <v>217</v>
      </c>
      <c r="Y32" s="5" t="s">
        <v>231</v>
      </c>
      <c r="Z32" s="61" t="s">
        <v>378</v>
      </c>
    </row>
    <row r="33" spans="1:26" x14ac:dyDescent="0.2">
      <c r="A33" s="10">
        <v>9</v>
      </c>
      <c r="B33" s="4">
        <v>62</v>
      </c>
      <c r="C33" s="10" t="s">
        <v>47</v>
      </c>
      <c r="D33" s="5" t="s">
        <v>214</v>
      </c>
      <c r="E33" s="5" t="s">
        <v>228</v>
      </c>
      <c r="F33" s="20" t="s">
        <v>413</v>
      </c>
      <c r="G33" s="4">
        <v>4</v>
      </c>
      <c r="I33" s="58">
        <v>9</v>
      </c>
      <c r="J33" s="80">
        <v>45</v>
      </c>
      <c r="K33" s="11" t="s">
        <v>1066</v>
      </c>
      <c r="L33" s="55" t="s">
        <v>214</v>
      </c>
      <c r="M33" s="55" t="s">
        <v>372</v>
      </c>
      <c r="N33" s="79" t="s">
        <v>1106</v>
      </c>
      <c r="U33" s="58">
        <v>7</v>
      </c>
      <c r="V33" s="3">
        <v>61</v>
      </c>
      <c r="W33" s="10" t="s">
        <v>630</v>
      </c>
      <c r="X33" s="5" t="s">
        <v>217</v>
      </c>
      <c r="Y33" s="5" t="s">
        <v>372</v>
      </c>
      <c r="Z33" s="61" t="s">
        <v>648</v>
      </c>
    </row>
    <row r="34" spans="1:26" x14ac:dyDescent="0.2">
      <c r="A34" s="10">
        <v>9</v>
      </c>
      <c r="B34" s="4">
        <v>62</v>
      </c>
      <c r="C34" s="10" t="s">
        <v>320</v>
      </c>
      <c r="D34" s="5" t="s">
        <v>212</v>
      </c>
      <c r="E34" s="5" t="s">
        <v>88</v>
      </c>
      <c r="F34" s="20" t="s">
        <v>370</v>
      </c>
      <c r="G34" s="4">
        <v>5</v>
      </c>
      <c r="U34" s="58">
        <v>7</v>
      </c>
      <c r="V34" s="81">
        <v>61</v>
      </c>
      <c r="W34" s="6" t="s">
        <v>1167</v>
      </c>
      <c r="X34" s="55" t="s">
        <v>173</v>
      </c>
      <c r="Y34" s="55" t="s">
        <v>231</v>
      </c>
      <c r="Z34" s="69" t="s">
        <v>1168</v>
      </c>
    </row>
    <row r="35" spans="1:26" x14ac:dyDescent="0.2">
      <c r="B35" s="22"/>
    </row>
    <row r="36" spans="1:26" x14ac:dyDescent="0.2">
      <c r="A36" s="10"/>
      <c r="B36" s="8" t="s">
        <v>1181</v>
      </c>
      <c r="C36" s="10"/>
      <c r="D36" s="18" t="s">
        <v>338</v>
      </c>
      <c r="E36" s="18" t="s">
        <v>367</v>
      </c>
      <c r="F36" s="33" t="s">
        <v>368</v>
      </c>
      <c r="G36" s="33" t="s">
        <v>491</v>
      </c>
      <c r="I36" s="59"/>
      <c r="J36" s="8" t="s">
        <v>1189</v>
      </c>
      <c r="K36" s="10"/>
      <c r="L36" s="18" t="s">
        <v>338</v>
      </c>
      <c r="M36" s="18" t="s">
        <v>582</v>
      </c>
      <c r="N36" s="62" t="s">
        <v>368</v>
      </c>
      <c r="O36" s="59"/>
      <c r="P36" s="8" t="s">
        <v>1189</v>
      </c>
      <c r="Q36" s="10"/>
      <c r="R36" s="18" t="s">
        <v>338</v>
      </c>
      <c r="S36" s="18" t="s">
        <v>582</v>
      </c>
      <c r="T36" s="62" t="s">
        <v>368</v>
      </c>
      <c r="U36" s="59"/>
      <c r="V36" s="8" t="s">
        <v>1189</v>
      </c>
      <c r="W36" s="10"/>
      <c r="X36" s="18" t="s">
        <v>338</v>
      </c>
      <c r="Y36" s="18" t="s">
        <v>582</v>
      </c>
      <c r="Z36" s="62" t="s">
        <v>368</v>
      </c>
    </row>
    <row r="37" spans="1:26" x14ac:dyDescent="0.2">
      <c r="A37" s="10">
        <v>1</v>
      </c>
      <c r="B37" s="4">
        <v>13</v>
      </c>
      <c r="C37" s="10" t="s">
        <v>30</v>
      </c>
      <c r="D37" s="5" t="s">
        <v>5</v>
      </c>
      <c r="E37" s="5" t="s">
        <v>361</v>
      </c>
      <c r="F37" s="20" t="s">
        <v>414</v>
      </c>
      <c r="G37" s="4">
        <v>5</v>
      </c>
      <c r="I37" s="58">
        <v>1</v>
      </c>
      <c r="J37" s="3">
        <v>9</v>
      </c>
      <c r="K37" s="10" t="s">
        <v>570</v>
      </c>
      <c r="L37" s="5" t="s">
        <v>9</v>
      </c>
      <c r="M37" s="5" t="s">
        <v>571</v>
      </c>
      <c r="N37" s="61" t="s">
        <v>572</v>
      </c>
      <c r="O37" s="58">
        <v>1</v>
      </c>
      <c r="P37" s="3">
        <v>9</v>
      </c>
      <c r="Q37" s="10" t="s">
        <v>846</v>
      </c>
      <c r="R37" s="5" t="s">
        <v>5</v>
      </c>
      <c r="S37" s="5" t="s">
        <v>226</v>
      </c>
      <c r="T37" s="61" t="s">
        <v>994</v>
      </c>
      <c r="U37" s="58">
        <v>1</v>
      </c>
      <c r="V37" s="3">
        <v>8</v>
      </c>
      <c r="W37" s="10" t="s">
        <v>570</v>
      </c>
      <c r="X37" s="5" t="s">
        <v>9</v>
      </c>
      <c r="Y37" s="5" t="s">
        <v>571</v>
      </c>
      <c r="Z37" s="61" t="s">
        <v>994</v>
      </c>
    </row>
    <row r="38" spans="1:26" x14ac:dyDescent="0.2">
      <c r="A38" s="10">
        <v>2</v>
      </c>
      <c r="B38" s="4">
        <v>9</v>
      </c>
      <c r="C38" s="10" t="s">
        <v>49</v>
      </c>
      <c r="D38" s="5" t="s">
        <v>215</v>
      </c>
      <c r="E38" s="5" t="s">
        <v>94</v>
      </c>
      <c r="F38" s="20" t="s">
        <v>407</v>
      </c>
      <c r="G38" s="4">
        <v>5</v>
      </c>
      <c r="I38" s="58">
        <v>2</v>
      </c>
      <c r="J38" s="3">
        <v>8</v>
      </c>
      <c r="K38" s="10" t="s">
        <v>654</v>
      </c>
      <c r="L38" s="5" t="s">
        <v>5</v>
      </c>
      <c r="M38" s="5" t="s">
        <v>222</v>
      </c>
      <c r="N38" s="61" t="s">
        <v>487</v>
      </c>
      <c r="O38" s="58">
        <v>2</v>
      </c>
      <c r="P38" s="3">
        <v>8</v>
      </c>
      <c r="Q38" s="10" t="s">
        <v>663</v>
      </c>
      <c r="R38" s="5" t="s">
        <v>173</v>
      </c>
      <c r="S38" s="5" t="s">
        <v>372</v>
      </c>
      <c r="T38" s="61" t="s">
        <v>453</v>
      </c>
      <c r="U38" s="58">
        <v>1</v>
      </c>
      <c r="V38" s="3">
        <v>8</v>
      </c>
      <c r="W38" s="10" t="s">
        <v>1044</v>
      </c>
      <c r="X38" s="5" t="s">
        <v>216</v>
      </c>
      <c r="Y38" s="5" t="s">
        <v>597</v>
      </c>
      <c r="Z38" s="61" t="s">
        <v>1045</v>
      </c>
    </row>
    <row r="39" spans="1:26" x14ac:dyDescent="0.2">
      <c r="A39" s="10">
        <v>2</v>
      </c>
      <c r="B39" s="4">
        <v>9</v>
      </c>
      <c r="C39" s="10" t="s">
        <v>570</v>
      </c>
      <c r="D39" s="5" t="s">
        <v>9</v>
      </c>
      <c r="E39" s="5" t="s">
        <v>571</v>
      </c>
      <c r="F39" s="20" t="s">
        <v>572</v>
      </c>
      <c r="G39" s="4">
        <v>3</v>
      </c>
      <c r="I39" s="58">
        <v>2</v>
      </c>
      <c r="J39" s="3">
        <v>8</v>
      </c>
      <c r="K39" s="10" t="s">
        <v>654</v>
      </c>
      <c r="L39" s="5" t="s">
        <v>5</v>
      </c>
      <c r="M39" s="5" t="s">
        <v>372</v>
      </c>
      <c r="N39" s="61" t="s">
        <v>550</v>
      </c>
      <c r="O39" s="58">
        <v>3</v>
      </c>
      <c r="P39" s="3">
        <v>7</v>
      </c>
      <c r="Q39" s="10" t="s">
        <v>583</v>
      </c>
      <c r="R39" s="5" t="s">
        <v>27</v>
      </c>
      <c r="S39" s="5" t="s">
        <v>94</v>
      </c>
      <c r="T39" s="61" t="s">
        <v>379</v>
      </c>
      <c r="U39" s="58">
        <v>1</v>
      </c>
      <c r="V39" s="48">
        <v>8</v>
      </c>
      <c r="W39" s="11" t="s">
        <v>1073</v>
      </c>
      <c r="X39" s="55" t="s">
        <v>9</v>
      </c>
      <c r="Y39" s="55" t="s">
        <v>90</v>
      </c>
      <c r="Z39" s="79" t="s">
        <v>1109</v>
      </c>
    </row>
    <row r="40" spans="1:26" x14ac:dyDescent="0.2">
      <c r="A40" s="10">
        <v>2</v>
      </c>
      <c r="B40" s="4">
        <v>9</v>
      </c>
      <c r="C40" s="10" t="s">
        <v>846</v>
      </c>
      <c r="D40" s="5" t="s">
        <v>5</v>
      </c>
      <c r="E40" s="5" t="s">
        <v>226</v>
      </c>
      <c r="F40" s="20" t="s">
        <v>994</v>
      </c>
      <c r="G40" s="4">
        <v>4</v>
      </c>
      <c r="I40" s="58">
        <v>2</v>
      </c>
      <c r="J40" s="81">
        <v>8</v>
      </c>
      <c r="K40" s="11" t="s">
        <v>1107</v>
      </c>
      <c r="L40" s="55" t="s">
        <v>217</v>
      </c>
      <c r="M40" s="55" t="s">
        <v>384</v>
      </c>
      <c r="N40" s="69" t="s">
        <v>1170</v>
      </c>
      <c r="O40" s="58">
        <v>3</v>
      </c>
      <c r="P40" s="3">
        <v>7</v>
      </c>
      <c r="Q40" s="10" t="s">
        <v>587</v>
      </c>
      <c r="R40" s="5" t="s">
        <v>213</v>
      </c>
      <c r="S40" s="5" t="s">
        <v>82</v>
      </c>
      <c r="T40" s="61" t="s">
        <v>460</v>
      </c>
      <c r="U40" s="58">
        <v>4</v>
      </c>
      <c r="V40" s="3">
        <v>7</v>
      </c>
      <c r="W40" s="10" t="s">
        <v>667</v>
      </c>
      <c r="X40" s="5" t="s">
        <v>9</v>
      </c>
      <c r="Y40" s="5" t="s">
        <v>231</v>
      </c>
      <c r="Z40" s="61" t="s">
        <v>374</v>
      </c>
    </row>
    <row r="41" spans="1:26" x14ac:dyDescent="0.2">
      <c r="A41" s="10">
        <v>5</v>
      </c>
      <c r="B41" s="4">
        <v>8</v>
      </c>
      <c r="C41" s="10" t="s">
        <v>13</v>
      </c>
      <c r="D41" s="5" t="s">
        <v>214</v>
      </c>
      <c r="E41" s="5" t="s">
        <v>362</v>
      </c>
      <c r="F41" s="20" t="s">
        <v>416</v>
      </c>
      <c r="G41" s="4">
        <v>4</v>
      </c>
      <c r="I41" s="58">
        <v>5</v>
      </c>
      <c r="J41" s="3">
        <v>7</v>
      </c>
      <c r="K41" s="10" t="s">
        <v>796</v>
      </c>
      <c r="L41" s="5" t="s">
        <v>5</v>
      </c>
      <c r="M41" s="5" t="s">
        <v>372</v>
      </c>
      <c r="N41" s="61" t="s">
        <v>373</v>
      </c>
      <c r="O41" s="58">
        <v>3</v>
      </c>
      <c r="P41" s="3">
        <v>7</v>
      </c>
      <c r="Q41" s="10" t="s">
        <v>624</v>
      </c>
      <c r="R41" s="5" t="s">
        <v>215</v>
      </c>
      <c r="S41" s="5" t="s">
        <v>220</v>
      </c>
      <c r="T41" s="61" t="s">
        <v>461</v>
      </c>
      <c r="U41" s="58">
        <v>4</v>
      </c>
      <c r="V41" s="3">
        <v>7</v>
      </c>
      <c r="W41" s="10" t="s">
        <v>796</v>
      </c>
      <c r="X41" s="5" t="s">
        <v>5</v>
      </c>
      <c r="Y41" s="5" t="s">
        <v>219</v>
      </c>
      <c r="Z41" s="61" t="s">
        <v>371</v>
      </c>
    </row>
    <row r="42" spans="1:26" x14ac:dyDescent="0.2">
      <c r="A42" s="10">
        <v>5</v>
      </c>
      <c r="B42" s="4">
        <v>8</v>
      </c>
      <c r="C42" s="10" t="s">
        <v>46</v>
      </c>
      <c r="D42" s="5" t="s">
        <v>5</v>
      </c>
      <c r="E42" s="5" t="s">
        <v>363</v>
      </c>
      <c r="F42" s="20" t="s">
        <v>418</v>
      </c>
      <c r="G42" s="4">
        <v>3</v>
      </c>
      <c r="I42" s="58">
        <v>5</v>
      </c>
      <c r="J42" s="3">
        <v>7</v>
      </c>
      <c r="K42" s="10" t="s">
        <v>655</v>
      </c>
      <c r="L42" s="5" t="s">
        <v>5</v>
      </c>
      <c r="M42" s="5" t="s">
        <v>449</v>
      </c>
      <c r="N42" s="61" t="s">
        <v>450</v>
      </c>
      <c r="O42" s="58">
        <v>3</v>
      </c>
      <c r="P42" s="3">
        <v>7</v>
      </c>
      <c r="Q42" s="10" t="s">
        <v>664</v>
      </c>
      <c r="R42" s="5" t="s">
        <v>27</v>
      </c>
      <c r="S42" s="5" t="s">
        <v>88</v>
      </c>
      <c r="T42" s="61" t="s">
        <v>512</v>
      </c>
      <c r="U42" s="58">
        <v>4</v>
      </c>
      <c r="V42" s="3">
        <v>7</v>
      </c>
      <c r="W42" s="10" t="s">
        <v>668</v>
      </c>
      <c r="X42" s="5" t="s">
        <v>216</v>
      </c>
      <c r="Y42" s="5" t="s">
        <v>82</v>
      </c>
      <c r="Z42" s="61" t="s">
        <v>376</v>
      </c>
    </row>
    <row r="43" spans="1:26" x14ac:dyDescent="0.2">
      <c r="A43" s="10">
        <v>5</v>
      </c>
      <c r="B43" s="4">
        <v>8</v>
      </c>
      <c r="C43" s="10" t="s">
        <v>15</v>
      </c>
      <c r="D43" s="5" t="s">
        <v>212</v>
      </c>
      <c r="E43" s="5" t="s">
        <v>233</v>
      </c>
      <c r="F43" s="20" t="s">
        <v>420</v>
      </c>
      <c r="G43" s="4">
        <v>5</v>
      </c>
      <c r="I43" s="58">
        <v>5</v>
      </c>
      <c r="J43" s="81">
        <v>7</v>
      </c>
      <c r="K43" s="11" t="s">
        <v>1097</v>
      </c>
      <c r="L43" s="55" t="s">
        <v>217</v>
      </c>
      <c r="M43" s="55" t="s">
        <v>384</v>
      </c>
      <c r="N43" s="69" t="s">
        <v>1171</v>
      </c>
      <c r="O43" s="58">
        <v>3</v>
      </c>
      <c r="P43" s="3">
        <v>7</v>
      </c>
      <c r="Q43" s="10" t="s">
        <v>486</v>
      </c>
      <c r="R43" s="5" t="s">
        <v>5</v>
      </c>
      <c r="S43" s="5" t="s">
        <v>90</v>
      </c>
      <c r="T43" s="61" t="s">
        <v>1019</v>
      </c>
      <c r="U43" s="58">
        <v>4</v>
      </c>
      <c r="V43" s="3">
        <v>7</v>
      </c>
      <c r="W43" s="10" t="s">
        <v>584</v>
      </c>
      <c r="X43" s="5" t="s">
        <v>217</v>
      </c>
      <c r="Y43" s="5" t="s">
        <v>223</v>
      </c>
      <c r="Z43" s="61" t="s">
        <v>518</v>
      </c>
    </row>
    <row r="44" spans="1:26" x14ac:dyDescent="0.2">
      <c r="A44" s="10">
        <v>5</v>
      </c>
      <c r="B44" s="4">
        <v>8</v>
      </c>
      <c r="C44" s="10" t="s">
        <v>452</v>
      </c>
      <c r="D44" s="5" t="s">
        <v>173</v>
      </c>
      <c r="E44" s="5" t="s">
        <v>372</v>
      </c>
      <c r="F44" s="20" t="s">
        <v>453</v>
      </c>
      <c r="G44" s="4">
        <v>4</v>
      </c>
      <c r="I44" s="58">
        <v>8</v>
      </c>
      <c r="J44" s="3">
        <v>6</v>
      </c>
      <c r="K44" s="10" t="s">
        <v>586</v>
      </c>
      <c r="L44" s="5" t="s">
        <v>212</v>
      </c>
      <c r="M44" s="5" t="s">
        <v>232</v>
      </c>
      <c r="N44" s="61" t="s">
        <v>673</v>
      </c>
      <c r="O44" s="58">
        <v>3</v>
      </c>
      <c r="P44" s="3">
        <v>7</v>
      </c>
      <c r="Q44" s="10" t="s">
        <v>1060</v>
      </c>
      <c r="R44" s="5" t="s">
        <v>159</v>
      </c>
      <c r="S44" s="5" t="s">
        <v>571</v>
      </c>
      <c r="T44" s="61" t="s">
        <v>1061</v>
      </c>
      <c r="U44" s="58">
        <v>4</v>
      </c>
      <c r="V44" s="3">
        <v>7</v>
      </c>
      <c r="W44" s="10" t="s">
        <v>844</v>
      </c>
      <c r="X44" s="5" t="s">
        <v>212</v>
      </c>
      <c r="Y44" s="5" t="s">
        <v>234</v>
      </c>
      <c r="Z44" s="61" t="s">
        <v>573</v>
      </c>
    </row>
    <row r="45" spans="1:26" x14ac:dyDescent="0.2">
      <c r="A45" s="10">
        <v>5</v>
      </c>
      <c r="B45" s="4">
        <v>8</v>
      </c>
      <c r="C45" s="10" t="s">
        <v>486</v>
      </c>
      <c r="D45" s="5" t="s">
        <v>5</v>
      </c>
      <c r="E45" s="5" t="s">
        <v>222</v>
      </c>
      <c r="F45" s="20" t="s">
        <v>487</v>
      </c>
      <c r="G45" s="4">
        <v>3</v>
      </c>
      <c r="I45" s="58">
        <v>8</v>
      </c>
      <c r="J45" s="3">
        <v>6</v>
      </c>
      <c r="K45" s="10" t="s">
        <v>656</v>
      </c>
      <c r="L45" s="5" t="s">
        <v>212</v>
      </c>
      <c r="M45" s="5" t="s">
        <v>597</v>
      </c>
      <c r="N45" s="61" t="s">
        <v>678</v>
      </c>
      <c r="O45" s="58"/>
      <c r="P45" s="10" t="s">
        <v>1138</v>
      </c>
      <c r="Q45" s="10"/>
      <c r="R45" s="5"/>
      <c r="S45" s="5"/>
      <c r="T45" s="61"/>
      <c r="U45" s="58">
        <v>4</v>
      </c>
      <c r="V45" s="3">
        <v>7</v>
      </c>
      <c r="W45" s="10" t="s">
        <v>574</v>
      </c>
      <c r="X45" s="5" t="s">
        <v>5</v>
      </c>
      <c r="Y45" s="5" t="s">
        <v>88</v>
      </c>
      <c r="Z45" s="61" t="s">
        <v>1005</v>
      </c>
    </row>
    <row r="46" spans="1:26" x14ac:dyDescent="0.2">
      <c r="A46" s="10">
        <v>5</v>
      </c>
      <c r="B46" s="4">
        <v>8</v>
      </c>
      <c r="C46" s="10" t="s">
        <v>486</v>
      </c>
      <c r="D46" s="5" t="s">
        <v>5</v>
      </c>
      <c r="E46" s="10" t="s">
        <v>372</v>
      </c>
      <c r="F46" s="20" t="s">
        <v>550</v>
      </c>
      <c r="G46" s="4">
        <v>3</v>
      </c>
      <c r="I46" s="58">
        <v>8</v>
      </c>
      <c r="J46" s="3">
        <v>6</v>
      </c>
      <c r="K46" s="10" t="s">
        <v>657</v>
      </c>
      <c r="L46" s="5" t="s">
        <v>9</v>
      </c>
      <c r="M46" s="5" t="s">
        <v>90</v>
      </c>
      <c r="N46" s="61" t="s">
        <v>674</v>
      </c>
      <c r="O46" s="58"/>
      <c r="P46" s="11" t="s">
        <v>1172</v>
      </c>
      <c r="Q46" s="10"/>
      <c r="R46" s="5"/>
      <c r="S46" s="5"/>
      <c r="T46" s="61"/>
      <c r="U46" s="58"/>
      <c r="V46" s="10" t="s">
        <v>1139</v>
      </c>
      <c r="W46" s="10"/>
      <c r="X46" s="5"/>
      <c r="Y46" s="5"/>
      <c r="Z46" s="61"/>
    </row>
    <row r="47" spans="1:26" x14ac:dyDescent="0.2">
      <c r="A47" s="10">
        <v>5</v>
      </c>
      <c r="B47" s="4">
        <v>8</v>
      </c>
      <c r="C47" s="10" t="s">
        <v>570</v>
      </c>
      <c r="D47" s="5" t="s">
        <v>9</v>
      </c>
      <c r="E47" s="5" t="s">
        <v>571</v>
      </c>
      <c r="F47" s="20" t="s">
        <v>994</v>
      </c>
      <c r="G47" s="4">
        <v>5</v>
      </c>
      <c r="I47" s="58">
        <v>8</v>
      </c>
      <c r="J47" s="3">
        <v>6</v>
      </c>
      <c r="K47" s="10" t="s">
        <v>658</v>
      </c>
      <c r="L47" s="5" t="s">
        <v>213</v>
      </c>
      <c r="M47" s="5" t="s">
        <v>449</v>
      </c>
      <c r="N47" s="61" t="s">
        <v>679</v>
      </c>
      <c r="O47" s="58"/>
      <c r="P47" s="3"/>
      <c r="Q47" s="10"/>
      <c r="R47" s="5"/>
      <c r="S47" s="5"/>
      <c r="T47" s="61"/>
      <c r="U47" s="58"/>
      <c r="V47" s="11" t="s">
        <v>1172</v>
      </c>
      <c r="W47" s="10"/>
      <c r="X47" s="5"/>
      <c r="Y47" s="5"/>
      <c r="Z47" s="61"/>
    </row>
    <row r="48" spans="1:26" x14ac:dyDescent="0.2">
      <c r="A48" s="10">
        <v>5</v>
      </c>
      <c r="B48" s="4">
        <v>8</v>
      </c>
      <c r="C48" s="10" t="s">
        <v>1044</v>
      </c>
      <c r="D48" s="5" t="s">
        <v>216</v>
      </c>
      <c r="E48" s="5" t="s">
        <v>597</v>
      </c>
      <c r="F48" s="20" t="s">
        <v>1045</v>
      </c>
      <c r="G48" s="4">
        <v>5</v>
      </c>
      <c r="I48" s="58">
        <v>8</v>
      </c>
      <c r="J48" s="3">
        <v>6</v>
      </c>
      <c r="K48" s="10" t="s">
        <v>659</v>
      </c>
      <c r="L48" s="5" t="s">
        <v>215</v>
      </c>
      <c r="M48" s="5" t="s">
        <v>660</v>
      </c>
      <c r="N48" s="17" t="s">
        <v>675</v>
      </c>
      <c r="O48" s="58"/>
      <c r="P48" s="3"/>
      <c r="Q48" s="10"/>
      <c r="R48" s="5"/>
      <c r="S48" s="5"/>
      <c r="T48" s="17"/>
      <c r="U48" s="10"/>
      <c r="V48" s="3"/>
      <c r="W48" s="10"/>
      <c r="X48" s="5"/>
      <c r="Y48" s="5"/>
      <c r="Z48" s="17"/>
    </row>
    <row r="49" spans="1:26" x14ac:dyDescent="0.2">
      <c r="A49" s="10">
        <v>5</v>
      </c>
      <c r="B49" s="48">
        <v>8</v>
      </c>
      <c r="C49" s="11" t="s">
        <v>1073</v>
      </c>
      <c r="D49" s="55" t="s">
        <v>9</v>
      </c>
      <c r="E49" s="55" t="s">
        <v>90</v>
      </c>
      <c r="F49" s="56" t="s">
        <v>1109</v>
      </c>
      <c r="G49" s="19">
        <v>5</v>
      </c>
      <c r="I49" s="58">
        <v>8</v>
      </c>
      <c r="J49" s="3">
        <v>6</v>
      </c>
      <c r="K49" s="10" t="s">
        <v>661</v>
      </c>
      <c r="L49" s="5" t="s">
        <v>9</v>
      </c>
      <c r="M49" s="5" t="s">
        <v>224</v>
      </c>
      <c r="N49" s="61" t="s">
        <v>676</v>
      </c>
      <c r="O49" s="58"/>
      <c r="P49" s="3"/>
      <c r="Q49" s="10"/>
      <c r="R49" s="5"/>
      <c r="S49" s="5"/>
      <c r="T49" s="17"/>
      <c r="U49" s="10"/>
      <c r="V49" s="3"/>
      <c r="W49" s="10"/>
      <c r="X49" s="5"/>
      <c r="Y49" s="5"/>
      <c r="Z49" s="17"/>
    </row>
    <row r="50" spans="1:26" x14ac:dyDescent="0.2">
      <c r="A50" s="10">
        <v>5</v>
      </c>
      <c r="B50" s="81">
        <v>8</v>
      </c>
      <c r="C50" s="11" t="s">
        <v>1107</v>
      </c>
      <c r="D50" s="55" t="s">
        <v>217</v>
      </c>
      <c r="E50" s="55" t="s">
        <v>384</v>
      </c>
      <c r="F50" s="56" t="s">
        <v>1170</v>
      </c>
      <c r="G50" s="19">
        <v>3</v>
      </c>
      <c r="I50" s="58">
        <v>8</v>
      </c>
      <c r="J50" s="3">
        <v>6</v>
      </c>
      <c r="K50" s="10" t="s">
        <v>662</v>
      </c>
      <c r="L50" s="5" t="s">
        <v>213</v>
      </c>
      <c r="M50" s="5" t="s">
        <v>372</v>
      </c>
      <c r="N50" s="61" t="s">
        <v>672</v>
      </c>
      <c r="O50" s="10"/>
      <c r="P50" s="3"/>
      <c r="Q50" s="10"/>
      <c r="R50" s="5"/>
      <c r="S50" s="5"/>
      <c r="T50" s="17"/>
      <c r="U50" s="10"/>
      <c r="V50" s="3"/>
      <c r="W50" s="10"/>
      <c r="X50" s="5"/>
      <c r="Y50" s="5"/>
      <c r="Z50" s="17"/>
    </row>
    <row r="51" spans="1:26" x14ac:dyDescent="0.2">
      <c r="A51" s="10"/>
      <c r="B51" s="4"/>
      <c r="C51" s="10"/>
      <c r="D51" s="5"/>
      <c r="E51" s="5"/>
      <c r="F51" s="20"/>
      <c r="G51" s="4"/>
      <c r="I51" s="58">
        <v>8</v>
      </c>
      <c r="J51" s="3">
        <v>6</v>
      </c>
      <c r="K51" s="10" t="s">
        <v>844</v>
      </c>
      <c r="L51" s="5" t="s">
        <v>212</v>
      </c>
      <c r="M51" s="5" t="s">
        <v>226</v>
      </c>
      <c r="N51" s="61" t="s">
        <v>849</v>
      </c>
      <c r="O51" s="10"/>
      <c r="P51" s="3"/>
      <c r="Q51" s="10"/>
      <c r="R51" s="5"/>
      <c r="S51" s="5"/>
      <c r="T51" s="17"/>
      <c r="U51" s="10"/>
      <c r="V51" s="3"/>
      <c r="W51" s="10"/>
      <c r="X51" s="5"/>
      <c r="Y51" s="5"/>
      <c r="Z51" s="17"/>
    </row>
    <row r="52" spans="1:26" x14ac:dyDescent="0.2">
      <c r="A52" s="10"/>
      <c r="B52" s="4"/>
      <c r="C52" s="10"/>
      <c r="D52" s="5"/>
      <c r="E52" s="5"/>
      <c r="F52" s="20"/>
      <c r="G52" s="4"/>
      <c r="I52" s="58">
        <v>8</v>
      </c>
      <c r="J52" s="3">
        <v>6</v>
      </c>
      <c r="K52" s="10" t="s">
        <v>1014</v>
      </c>
      <c r="L52" s="5" t="s">
        <v>5</v>
      </c>
      <c r="M52" s="5" t="s">
        <v>231</v>
      </c>
      <c r="N52" s="61" t="s">
        <v>1015</v>
      </c>
      <c r="O52" s="10"/>
      <c r="P52" s="3"/>
      <c r="Q52" s="10"/>
      <c r="R52" s="5"/>
      <c r="S52" s="5"/>
      <c r="T52" s="17"/>
      <c r="U52" s="10"/>
      <c r="V52" s="3"/>
      <c r="W52" s="10"/>
      <c r="X52" s="5"/>
      <c r="Y52" s="5"/>
      <c r="Z52" s="17"/>
    </row>
    <row r="53" spans="1:26" x14ac:dyDescent="0.2">
      <c r="A53" s="10"/>
      <c r="B53" s="4"/>
      <c r="C53" s="10"/>
      <c r="D53" s="5"/>
      <c r="E53" s="5"/>
      <c r="F53" s="20"/>
      <c r="G53" s="4"/>
      <c r="I53" s="58">
        <v>8</v>
      </c>
      <c r="J53" s="3">
        <v>6</v>
      </c>
      <c r="K53" s="10" t="s">
        <v>1057</v>
      </c>
      <c r="L53" s="5" t="s">
        <v>213</v>
      </c>
      <c r="M53" s="5" t="s">
        <v>233</v>
      </c>
      <c r="N53" s="61" t="s">
        <v>1058</v>
      </c>
      <c r="O53" s="10"/>
      <c r="P53" s="3"/>
      <c r="Q53" s="10"/>
      <c r="R53" s="5"/>
      <c r="S53" s="5"/>
      <c r="T53" s="17"/>
      <c r="U53" s="10"/>
      <c r="V53" s="3"/>
      <c r="W53" s="10"/>
      <c r="X53" s="5"/>
      <c r="Y53" s="5"/>
      <c r="Z53" s="17"/>
    </row>
    <row r="54" spans="1:26" x14ac:dyDescent="0.2">
      <c r="A54" s="10"/>
      <c r="B54" s="4"/>
      <c r="C54" s="10"/>
      <c r="D54" s="5"/>
      <c r="E54" s="5"/>
      <c r="F54" s="20"/>
      <c r="G54" s="4"/>
      <c r="I54" s="58">
        <v>8</v>
      </c>
      <c r="J54" s="48">
        <v>6</v>
      </c>
      <c r="K54" s="11" t="s">
        <v>1014</v>
      </c>
      <c r="L54" s="55" t="s">
        <v>5</v>
      </c>
      <c r="M54" s="55" t="s">
        <v>384</v>
      </c>
      <c r="N54" s="69" t="s">
        <v>1087</v>
      </c>
      <c r="O54" s="10"/>
      <c r="P54" s="3"/>
      <c r="Q54" s="10"/>
      <c r="R54" s="5"/>
      <c r="S54" s="5"/>
      <c r="T54" s="17"/>
      <c r="U54" s="10"/>
      <c r="V54" s="3"/>
      <c r="W54" s="10"/>
      <c r="X54" s="5"/>
      <c r="Y54" s="5"/>
      <c r="Z54" s="17"/>
    </row>
    <row r="55" spans="1:26" x14ac:dyDescent="0.2">
      <c r="A55" s="10"/>
      <c r="B55" s="4"/>
      <c r="C55" s="10"/>
      <c r="D55" s="5"/>
      <c r="E55" s="5"/>
      <c r="F55" s="20"/>
      <c r="G55" s="4"/>
      <c r="I55" s="58">
        <v>8</v>
      </c>
      <c r="J55" s="81">
        <v>6</v>
      </c>
      <c r="K55" s="11" t="s">
        <v>1014</v>
      </c>
      <c r="L55" s="55" t="s">
        <v>5</v>
      </c>
      <c r="M55" s="55" t="s">
        <v>571</v>
      </c>
      <c r="N55" s="69" t="s">
        <v>1144</v>
      </c>
      <c r="O55" s="10"/>
      <c r="P55" s="3"/>
      <c r="Q55" s="10"/>
      <c r="R55" s="5"/>
      <c r="S55" s="5"/>
      <c r="T55" s="17"/>
      <c r="U55" s="10"/>
      <c r="V55" s="3"/>
      <c r="W55" s="10"/>
      <c r="X55" s="5"/>
      <c r="Y55" s="5"/>
      <c r="Z55" s="17"/>
    </row>
    <row r="56" spans="1:26" x14ac:dyDescent="0.2">
      <c r="A56" s="10"/>
      <c r="B56" s="4"/>
      <c r="C56" s="10"/>
      <c r="D56" s="5"/>
      <c r="E56" s="5"/>
      <c r="F56" s="7"/>
      <c r="G56" s="4"/>
      <c r="O56" s="10"/>
      <c r="P56" s="3"/>
      <c r="Q56" s="10"/>
      <c r="R56" s="5"/>
      <c r="S56" s="5"/>
      <c r="T56" s="17"/>
      <c r="U56" s="10"/>
      <c r="V56" s="3"/>
      <c r="W56" s="10"/>
      <c r="X56" s="5"/>
      <c r="Y56" s="5"/>
      <c r="Z56" s="17"/>
    </row>
    <row r="57" spans="1:26" x14ac:dyDescent="0.2">
      <c r="A57" s="10"/>
      <c r="B57" s="8" t="s">
        <v>1182</v>
      </c>
      <c r="C57" s="10"/>
      <c r="D57" s="18" t="s">
        <v>338</v>
      </c>
      <c r="E57" s="18" t="s">
        <v>367</v>
      </c>
      <c r="F57" s="33" t="s">
        <v>368</v>
      </c>
      <c r="G57" s="33" t="s">
        <v>491</v>
      </c>
      <c r="I57" s="59"/>
      <c r="J57" s="8" t="s">
        <v>1190</v>
      </c>
      <c r="K57" s="10"/>
      <c r="L57" s="18" t="s">
        <v>338</v>
      </c>
      <c r="M57" s="18" t="s">
        <v>582</v>
      </c>
      <c r="N57" s="62" t="s">
        <v>368</v>
      </c>
      <c r="O57" s="59"/>
      <c r="P57" s="8" t="s">
        <v>1190</v>
      </c>
      <c r="Q57" s="10"/>
      <c r="R57" s="18" t="s">
        <v>338</v>
      </c>
      <c r="S57" s="18" t="s">
        <v>582</v>
      </c>
      <c r="T57" s="62" t="s">
        <v>368</v>
      </c>
      <c r="U57" s="59"/>
      <c r="V57" s="8" t="s">
        <v>1190</v>
      </c>
      <c r="W57" s="10"/>
      <c r="X57" s="18" t="s">
        <v>338</v>
      </c>
      <c r="Y57" s="18" t="s">
        <v>582</v>
      </c>
      <c r="Z57" s="62" t="s">
        <v>368</v>
      </c>
    </row>
    <row r="58" spans="1:26" ht="13.9" customHeight="1" x14ac:dyDescent="0.2">
      <c r="A58" s="10">
        <v>1</v>
      </c>
      <c r="B58" s="4">
        <v>27</v>
      </c>
      <c r="C58" s="10" t="s">
        <v>69</v>
      </c>
      <c r="D58" s="5" t="s">
        <v>9</v>
      </c>
      <c r="E58" s="5" t="s">
        <v>219</v>
      </c>
      <c r="F58" s="17" t="s">
        <v>429</v>
      </c>
      <c r="G58" s="4">
        <v>4</v>
      </c>
      <c r="I58" s="58">
        <v>1</v>
      </c>
      <c r="J58" s="3">
        <v>22</v>
      </c>
      <c r="K58" s="10" t="s">
        <v>681</v>
      </c>
      <c r="L58" s="5" t="s">
        <v>9</v>
      </c>
      <c r="M58" s="5" t="s">
        <v>232</v>
      </c>
      <c r="N58" s="61" t="s">
        <v>641</v>
      </c>
      <c r="O58" s="58">
        <v>1</v>
      </c>
      <c r="P58" s="3">
        <v>27</v>
      </c>
      <c r="Q58" s="10" t="s">
        <v>690</v>
      </c>
      <c r="R58" s="5" t="s">
        <v>9</v>
      </c>
      <c r="S58" s="5" t="s">
        <v>219</v>
      </c>
      <c r="T58" s="61" t="s">
        <v>429</v>
      </c>
      <c r="U58" s="58">
        <v>1</v>
      </c>
      <c r="V58" s="3">
        <v>27</v>
      </c>
      <c r="W58" s="10" t="s">
        <v>690</v>
      </c>
      <c r="X58" s="5" t="s">
        <v>9</v>
      </c>
      <c r="Y58" s="5" t="s">
        <v>226</v>
      </c>
      <c r="Z58" s="61" t="s">
        <v>430</v>
      </c>
    </row>
    <row r="59" spans="1:26" ht="13.9" customHeight="1" x14ac:dyDescent="0.2">
      <c r="A59" s="10">
        <v>1</v>
      </c>
      <c r="B59" s="4">
        <v>27</v>
      </c>
      <c r="C59" s="10" t="s">
        <v>69</v>
      </c>
      <c r="D59" s="5" t="s">
        <v>9</v>
      </c>
      <c r="E59" s="5" t="s">
        <v>226</v>
      </c>
      <c r="F59" s="17" t="s">
        <v>430</v>
      </c>
      <c r="G59" s="4">
        <v>5</v>
      </c>
      <c r="I59" s="58">
        <v>2</v>
      </c>
      <c r="J59" s="3">
        <v>20</v>
      </c>
      <c r="K59" s="10" t="s">
        <v>682</v>
      </c>
      <c r="L59" s="5" t="s">
        <v>212</v>
      </c>
      <c r="M59" s="5" t="s">
        <v>233</v>
      </c>
      <c r="N59" s="61" t="s">
        <v>699</v>
      </c>
      <c r="O59" s="58">
        <v>2</v>
      </c>
      <c r="P59" s="3">
        <v>25</v>
      </c>
      <c r="Q59" s="10" t="s">
        <v>689</v>
      </c>
      <c r="R59" s="5" t="s">
        <v>218</v>
      </c>
      <c r="S59" s="5" t="s">
        <v>229</v>
      </c>
      <c r="T59" s="61" t="s">
        <v>432</v>
      </c>
      <c r="U59" s="58">
        <v>1</v>
      </c>
      <c r="V59" s="3">
        <v>27</v>
      </c>
      <c r="W59" s="10" t="s">
        <v>687</v>
      </c>
      <c r="X59" s="5" t="s">
        <v>159</v>
      </c>
      <c r="Y59" s="5" t="s">
        <v>219</v>
      </c>
      <c r="Z59" s="61" t="s">
        <v>386</v>
      </c>
    </row>
    <row r="60" spans="1:26" ht="13.9" customHeight="1" x14ac:dyDescent="0.2">
      <c r="A60" s="10">
        <v>1</v>
      </c>
      <c r="B60" s="4">
        <v>27</v>
      </c>
      <c r="C60" s="10" t="s">
        <v>351</v>
      </c>
      <c r="D60" s="5" t="s">
        <v>159</v>
      </c>
      <c r="E60" s="5" t="s">
        <v>219</v>
      </c>
      <c r="F60" s="20" t="s">
        <v>386</v>
      </c>
      <c r="G60" s="4">
        <v>5</v>
      </c>
      <c r="I60" s="58">
        <v>2</v>
      </c>
      <c r="J60" s="3">
        <v>20</v>
      </c>
      <c r="K60" s="10" t="s">
        <v>683</v>
      </c>
      <c r="L60" s="5" t="s">
        <v>5</v>
      </c>
      <c r="M60" s="5" t="s">
        <v>366</v>
      </c>
      <c r="N60" s="61" t="s">
        <v>432</v>
      </c>
      <c r="O60" s="58">
        <v>3</v>
      </c>
      <c r="P60" s="3">
        <v>23</v>
      </c>
      <c r="Q60" s="10" t="s">
        <v>690</v>
      </c>
      <c r="R60" s="5" t="s">
        <v>9</v>
      </c>
      <c r="S60" s="5" t="s">
        <v>231</v>
      </c>
      <c r="T60" s="61" t="s">
        <v>644</v>
      </c>
      <c r="U60" s="58">
        <v>3</v>
      </c>
      <c r="V60" s="3">
        <v>26</v>
      </c>
      <c r="W60" s="10" t="s">
        <v>690</v>
      </c>
      <c r="X60" s="5" t="s">
        <v>9</v>
      </c>
      <c r="Y60" s="5" t="s">
        <v>234</v>
      </c>
      <c r="Z60" s="61" t="s">
        <v>431</v>
      </c>
    </row>
    <row r="61" spans="1:26" ht="13.9" customHeight="1" x14ac:dyDescent="0.2">
      <c r="A61" s="10">
        <v>4</v>
      </c>
      <c r="B61" s="4">
        <v>26</v>
      </c>
      <c r="C61" s="10" t="s">
        <v>69</v>
      </c>
      <c r="D61" s="5" t="s">
        <v>9</v>
      </c>
      <c r="E61" s="5" t="s">
        <v>234</v>
      </c>
      <c r="F61" s="17" t="s">
        <v>431</v>
      </c>
      <c r="G61" s="4">
        <v>5</v>
      </c>
      <c r="I61" s="58">
        <v>2</v>
      </c>
      <c r="J61" s="3">
        <v>20</v>
      </c>
      <c r="K61" s="10" t="s">
        <v>684</v>
      </c>
      <c r="L61" s="5" t="s">
        <v>212</v>
      </c>
      <c r="M61" s="5" t="s">
        <v>384</v>
      </c>
      <c r="N61" s="61" t="s">
        <v>643</v>
      </c>
      <c r="O61" s="58">
        <v>3</v>
      </c>
      <c r="P61" s="3">
        <v>23</v>
      </c>
      <c r="Q61" s="10" t="s">
        <v>690</v>
      </c>
      <c r="R61" s="5" t="s">
        <v>9</v>
      </c>
      <c r="S61" s="5" t="s">
        <v>85</v>
      </c>
      <c r="T61" s="61" t="s">
        <v>699</v>
      </c>
      <c r="U61" s="58">
        <v>3</v>
      </c>
      <c r="V61" s="3">
        <v>26</v>
      </c>
      <c r="W61" s="10" t="s">
        <v>692</v>
      </c>
      <c r="X61" s="5" t="s">
        <v>173</v>
      </c>
      <c r="Y61" s="5" t="s">
        <v>226</v>
      </c>
      <c r="Z61" s="61" t="s">
        <v>510</v>
      </c>
    </row>
    <row r="62" spans="1:26" ht="13.9" customHeight="1" x14ac:dyDescent="0.2">
      <c r="A62" s="10">
        <v>4</v>
      </c>
      <c r="B62" s="4">
        <v>26</v>
      </c>
      <c r="C62" s="10" t="s">
        <v>478</v>
      </c>
      <c r="D62" s="5" t="s">
        <v>173</v>
      </c>
      <c r="E62" s="5" t="s">
        <v>226</v>
      </c>
      <c r="F62" s="20" t="s">
        <v>510</v>
      </c>
      <c r="G62" s="4">
        <v>5</v>
      </c>
      <c r="I62" s="58">
        <v>5</v>
      </c>
      <c r="J62" s="3">
        <v>19</v>
      </c>
      <c r="K62" s="10" t="s">
        <v>685</v>
      </c>
      <c r="L62" s="5" t="s">
        <v>5</v>
      </c>
      <c r="M62" s="5" t="s">
        <v>231</v>
      </c>
      <c r="N62" s="61" t="s">
        <v>701</v>
      </c>
      <c r="O62" s="58">
        <v>3</v>
      </c>
      <c r="P62" s="3">
        <v>23</v>
      </c>
      <c r="Q62" s="10" t="s">
        <v>687</v>
      </c>
      <c r="R62" s="5" t="s">
        <v>159</v>
      </c>
      <c r="S62" s="5" t="s">
        <v>372</v>
      </c>
      <c r="T62" s="61" t="s">
        <v>698</v>
      </c>
      <c r="U62" s="58">
        <v>5</v>
      </c>
      <c r="V62" s="3">
        <v>25</v>
      </c>
      <c r="W62" s="10" t="s">
        <v>682</v>
      </c>
      <c r="X62" s="5" t="s">
        <v>212</v>
      </c>
      <c r="Y62" s="5" t="s">
        <v>85</v>
      </c>
      <c r="Z62" s="61" t="s">
        <v>433</v>
      </c>
    </row>
    <row r="63" spans="1:26" ht="13.9" customHeight="1" x14ac:dyDescent="0.2">
      <c r="A63" s="10">
        <v>6</v>
      </c>
      <c r="B63" s="4">
        <v>25</v>
      </c>
      <c r="C63" s="10" t="s">
        <v>149</v>
      </c>
      <c r="D63" s="5" t="s">
        <v>218</v>
      </c>
      <c r="E63" s="5" t="s">
        <v>229</v>
      </c>
      <c r="F63" s="17" t="s">
        <v>432</v>
      </c>
      <c r="G63" s="4">
        <v>4</v>
      </c>
      <c r="I63" s="58">
        <v>5</v>
      </c>
      <c r="J63" s="3">
        <v>19</v>
      </c>
      <c r="K63" s="10" t="s">
        <v>686</v>
      </c>
      <c r="L63" s="5" t="s">
        <v>217</v>
      </c>
      <c r="M63" s="5" t="s">
        <v>232</v>
      </c>
      <c r="N63" s="61" t="s">
        <v>705</v>
      </c>
      <c r="O63" s="58">
        <v>6</v>
      </c>
      <c r="P63" s="3">
        <v>22</v>
      </c>
      <c r="Q63" s="10" t="s">
        <v>596</v>
      </c>
      <c r="R63" s="5" t="s">
        <v>215</v>
      </c>
      <c r="S63" s="5" t="s">
        <v>82</v>
      </c>
      <c r="T63" s="61" t="s">
        <v>709</v>
      </c>
      <c r="U63" s="58">
        <v>5</v>
      </c>
      <c r="V63" s="3">
        <v>25</v>
      </c>
      <c r="W63" s="10" t="s">
        <v>693</v>
      </c>
      <c r="X63" s="5" t="s">
        <v>215</v>
      </c>
      <c r="Y63" s="5" t="s">
        <v>230</v>
      </c>
      <c r="Z63" s="61" t="s">
        <v>388</v>
      </c>
    </row>
    <row r="64" spans="1:26" ht="13.9" customHeight="1" x14ac:dyDescent="0.2">
      <c r="A64" s="10">
        <v>6</v>
      </c>
      <c r="B64" s="4">
        <v>25</v>
      </c>
      <c r="C64" s="10" t="s">
        <v>105</v>
      </c>
      <c r="D64" s="5" t="s">
        <v>212</v>
      </c>
      <c r="E64" s="5" t="s">
        <v>85</v>
      </c>
      <c r="F64" s="7" t="s">
        <v>433</v>
      </c>
      <c r="G64" s="4">
        <v>5</v>
      </c>
      <c r="I64" s="58">
        <v>5</v>
      </c>
      <c r="J64" s="3">
        <v>19</v>
      </c>
      <c r="K64" s="10" t="s">
        <v>685</v>
      </c>
      <c r="L64" s="5" t="s">
        <v>5</v>
      </c>
      <c r="M64" s="5" t="s">
        <v>219</v>
      </c>
      <c r="N64" s="61" t="s">
        <v>706</v>
      </c>
      <c r="O64" s="58">
        <v>6</v>
      </c>
      <c r="P64" s="3">
        <v>22</v>
      </c>
      <c r="Q64" s="10" t="s">
        <v>599</v>
      </c>
      <c r="R64" s="5" t="s">
        <v>216</v>
      </c>
      <c r="S64" s="5" t="s">
        <v>228</v>
      </c>
      <c r="T64" s="61" t="s">
        <v>375</v>
      </c>
      <c r="U64" s="58">
        <v>7</v>
      </c>
      <c r="V64" s="3">
        <v>24</v>
      </c>
      <c r="W64" s="10" t="s">
        <v>682</v>
      </c>
      <c r="X64" s="5" t="s">
        <v>212</v>
      </c>
      <c r="Y64" s="5" t="s">
        <v>233</v>
      </c>
      <c r="Z64" s="61" t="s">
        <v>436</v>
      </c>
    </row>
    <row r="65" spans="1:26" ht="13.9" customHeight="1" x14ac:dyDescent="0.2">
      <c r="A65" s="10">
        <v>6</v>
      </c>
      <c r="B65" s="4">
        <v>25</v>
      </c>
      <c r="C65" s="10" t="s">
        <v>387</v>
      </c>
      <c r="D65" s="5" t="s">
        <v>215</v>
      </c>
      <c r="E65" s="5" t="s">
        <v>230</v>
      </c>
      <c r="F65" s="20" t="s">
        <v>388</v>
      </c>
      <c r="G65" s="4">
        <v>5</v>
      </c>
      <c r="I65" s="58">
        <v>5</v>
      </c>
      <c r="J65" s="3">
        <v>19</v>
      </c>
      <c r="K65" s="10" t="s">
        <v>687</v>
      </c>
      <c r="L65" s="5" t="s">
        <v>159</v>
      </c>
      <c r="M65" s="5" t="s">
        <v>232</v>
      </c>
      <c r="N65" s="61" t="s">
        <v>707</v>
      </c>
      <c r="O65" s="58">
        <v>6</v>
      </c>
      <c r="P65" s="3">
        <v>22</v>
      </c>
      <c r="Q65" s="10" t="s">
        <v>687</v>
      </c>
      <c r="R65" s="5" t="s">
        <v>159</v>
      </c>
      <c r="S65" s="5" t="s">
        <v>229</v>
      </c>
      <c r="T65" s="61" t="s">
        <v>700</v>
      </c>
      <c r="U65" s="58">
        <v>7</v>
      </c>
      <c r="V65" s="3">
        <v>24</v>
      </c>
      <c r="W65" s="10" t="s">
        <v>683</v>
      </c>
      <c r="X65" s="5" t="s">
        <v>5</v>
      </c>
      <c r="Y65" s="5" t="s">
        <v>229</v>
      </c>
      <c r="Z65" s="61" t="s">
        <v>435</v>
      </c>
    </row>
    <row r="66" spans="1:26" ht="13.9" customHeight="1" x14ac:dyDescent="0.2">
      <c r="A66" s="10">
        <v>9</v>
      </c>
      <c r="B66" s="4">
        <v>24</v>
      </c>
      <c r="C66" s="10" t="s">
        <v>105</v>
      </c>
      <c r="D66" s="5" t="s">
        <v>212</v>
      </c>
      <c r="E66" s="5" t="s">
        <v>233</v>
      </c>
      <c r="F66" s="20" t="s">
        <v>436</v>
      </c>
      <c r="G66" s="4">
        <v>5</v>
      </c>
      <c r="I66" s="58">
        <v>9</v>
      </c>
      <c r="J66" s="3">
        <v>18</v>
      </c>
      <c r="K66" s="10" t="s">
        <v>688</v>
      </c>
      <c r="L66" s="5" t="s">
        <v>159</v>
      </c>
      <c r="M66" s="5" t="s">
        <v>90</v>
      </c>
      <c r="N66" s="61" t="s">
        <v>697</v>
      </c>
      <c r="O66" s="58">
        <v>6</v>
      </c>
      <c r="P66" s="3">
        <v>22</v>
      </c>
      <c r="Q66" s="10" t="s">
        <v>691</v>
      </c>
      <c r="R66" s="5" t="s">
        <v>519</v>
      </c>
      <c r="S66" s="5" t="s">
        <v>229</v>
      </c>
      <c r="T66" s="61" t="s">
        <v>450</v>
      </c>
      <c r="U66" s="58">
        <v>9</v>
      </c>
      <c r="V66" s="3">
        <v>23</v>
      </c>
      <c r="W66" s="10" t="s">
        <v>686</v>
      </c>
      <c r="X66" s="5" t="s">
        <v>217</v>
      </c>
      <c r="Y66" s="5" t="s">
        <v>230</v>
      </c>
      <c r="Z66" s="61" t="s">
        <v>710</v>
      </c>
    </row>
    <row r="67" spans="1:26" ht="13.9" customHeight="1" x14ac:dyDescent="0.2">
      <c r="A67" s="10">
        <v>9</v>
      </c>
      <c r="B67" s="4">
        <v>24</v>
      </c>
      <c r="C67" s="10" t="s">
        <v>107</v>
      </c>
      <c r="D67" s="5" t="s">
        <v>5</v>
      </c>
      <c r="E67" s="5" t="s">
        <v>229</v>
      </c>
      <c r="F67" s="20" t="s">
        <v>435</v>
      </c>
      <c r="G67" s="4">
        <v>5</v>
      </c>
      <c r="I67" s="58">
        <v>9</v>
      </c>
      <c r="J67" s="3">
        <v>18</v>
      </c>
      <c r="K67" s="10" t="s">
        <v>689</v>
      </c>
      <c r="L67" s="5" t="s">
        <v>218</v>
      </c>
      <c r="M67" s="5" t="s">
        <v>234</v>
      </c>
      <c r="N67" s="61" t="s">
        <v>370</v>
      </c>
      <c r="O67" s="58">
        <v>10</v>
      </c>
      <c r="P67" s="3">
        <v>21</v>
      </c>
      <c r="Q67" s="10" t="s">
        <v>657</v>
      </c>
      <c r="R67" s="5" t="s">
        <v>9</v>
      </c>
      <c r="S67" s="5" t="s">
        <v>372</v>
      </c>
      <c r="T67" s="61" t="s">
        <v>702</v>
      </c>
      <c r="U67" s="58">
        <v>9</v>
      </c>
      <c r="V67" s="3">
        <v>23</v>
      </c>
      <c r="W67" s="10" t="s">
        <v>686</v>
      </c>
      <c r="X67" s="5" t="s">
        <v>217</v>
      </c>
      <c r="Y67" s="5" t="s">
        <v>230</v>
      </c>
      <c r="Z67" s="61" t="s">
        <v>703</v>
      </c>
    </row>
    <row r="68" spans="1:26" x14ac:dyDescent="0.2">
      <c r="A68" s="10"/>
      <c r="B68" s="4"/>
      <c r="C68" s="10"/>
      <c r="D68" s="5"/>
      <c r="E68" s="5"/>
      <c r="F68" s="20"/>
      <c r="I68" s="58">
        <v>9</v>
      </c>
      <c r="J68" s="3">
        <v>18</v>
      </c>
      <c r="K68" s="10" t="s">
        <v>687</v>
      </c>
      <c r="L68" s="5" t="s">
        <v>159</v>
      </c>
      <c r="M68" s="5" t="s">
        <v>231</v>
      </c>
      <c r="N68" s="61" t="s">
        <v>708</v>
      </c>
      <c r="O68" s="58">
        <v>10</v>
      </c>
      <c r="P68" s="3">
        <v>21</v>
      </c>
      <c r="Q68" s="10" t="s">
        <v>689</v>
      </c>
      <c r="R68" s="5" t="s">
        <v>218</v>
      </c>
      <c r="S68" s="5" t="s">
        <v>219</v>
      </c>
      <c r="T68" s="61" t="s">
        <v>375</v>
      </c>
      <c r="U68" s="58">
        <v>9</v>
      </c>
      <c r="V68" s="3">
        <v>23</v>
      </c>
      <c r="W68" s="10" t="s">
        <v>694</v>
      </c>
      <c r="X68" s="5" t="s">
        <v>216</v>
      </c>
      <c r="Y68" s="5" t="s">
        <v>222</v>
      </c>
      <c r="Z68" s="61" t="s">
        <v>704</v>
      </c>
    </row>
    <row r="69" spans="1:26" x14ac:dyDescent="0.2">
      <c r="U69" s="58">
        <v>9</v>
      </c>
      <c r="V69" s="3">
        <v>23</v>
      </c>
      <c r="W69" s="10" t="s">
        <v>695</v>
      </c>
      <c r="X69" s="5" t="s">
        <v>27</v>
      </c>
      <c r="Y69" s="5" t="s">
        <v>219</v>
      </c>
      <c r="Z69" s="61" t="s">
        <v>185</v>
      </c>
    </row>
    <row r="70" spans="1:26" x14ac:dyDescent="0.2">
      <c r="U70" s="58">
        <v>9</v>
      </c>
      <c r="V70" s="3">
        <v>23</v>
      </c>
      <c r="W70" s="10" t="s">
        <v>696</v>
      </c>
      <c r="X70" s="5" t="s">
        <v>213</v>
      </c>
      <c r="Y70" s="5" t="s">
        <v>219</v>
      </c>
      <c r="Z70" s="61" t="s">
        <v>711</v>
      </c>
    </row>
    <row r="71" spans="1:26" x14ac:dyDescent="0.2">
      <c r="U71" s="10"/>
      <c r="V71" s="3"/>
      <c r="W71" s="10"/>
      <c r="X71" s="5"/>
      <c r="Y71" s="5"/>
      <c r="Z71" s="17"/>
    </row>
    <row r="72" spans="1:26" x14ac:dyDescent="0.2">
      <c r="B72" s="8" t="s">
        <v>1191</v>
      </c>
      <c r="C72" s="22"/>
      <c r="D72" s="18" t="s">
        <v>338</v>
      </c>
      <c r="E72" s="18" t="s">
        <v>367</v>
      </c>
      <c r="F72" s="33" t="s">
        <v>368</v>
      </c>
      <c r="G72" s="33" t="s">
        <v>491</v>
      </c>
      <c r="I72" s="64"/>
      <c r="J72" s="18" t="s">
        <v>1191</v>
      </c>
      <c r="K72" s="10"/>
      <c r="L72" s="18" t="s">
        <v>338</v>
      </c>
      <c r="M72" s="18" t="s">
        <v>582</v>
      </c>
      <c r="N72" s="62" t="s">
        <v>368</v>
      </c>
      <c r="O72" s="64"/>
      <c r="P72" s="18" t="s">
        <v>1191</v>
      </c>
      <c r="Q72" s="10"/>
      <c r="R72" s="18" t="s">
        <v>338</v>
      </c>
      <c r="S72" s="18" t="s">
        <v>582</v>
      </c>
      <c r="T72" s="62" t="s">
        <v>368</v>
      </c>
      <c r="U72" s="64"/>
      <c r="V72" s="18" t="s">
        <v>1191</v>
      </c>
      <c r="W72" s="10"/>
      <c r="X72" s="18" t="s">
        <v>338</v>
      </c>
      <c r="Y72" s="18" t="s">
        <v>582</v>
      </c>
      <c r="Z72" s="62" t="s">
        <v>368</v>
      </c>
    </row>
    <row r="73" spans="1:26" ht="13.9" customHeight="1" x14ac:dyDescent="0.2">
      <c r="A73" s="10">
        <v>1</v>
      </c>
      <c r="B73" s="4">
        <v>7</v>
      </c>
      <c r="C73" s="10" t="s">
        <v>759</v>
      </c>
      <c r="D73" s="5" t="s">
        <v>212</v>
      </c>
      <c r="E73" s="5" t="s">
        <v>231</v>
      </c>
      <c r="F73" s="20" t="s">
        <v>778</v>
      </c>
      <c r="G73" s="4">
        <v>4</v>
      </c>
      <c r="I73" s="58">
        <v>1</v>
      </c>
      <c r="J73" s="3">
        <v>6</v>
      </c>
      <c r="K73" s="10" t="s">
        <v>760</v>
      </c>
      <c r="L73" s="5" t="s">
        <v>213</v>
      </c>
      <c r="M73" s="5" t="s">
        <v>222</v>
      </c>
      <c r="N73" s="61" t="s">
        <v>772</v>
      </c>
      <c r="O73" s="58">
        <v>1</v>
      </c>
      <c r="P73" s="3">
        <v>7</v>
      </c>
      <c r="Q73" s="10" t="s">
        <v>759</v>
      </c>
      <c r="R73" s="5" t="s">
        <v>212</v>
      </c>
      <c r="S73" s="5" t="s">
        <v>231</v>
      </c>
      <c r="T73" s="61" t="s">
        <v>778</v>
      </c>
      <c r="U73" s="58">
        <v>1</v>
      </c>
      <c r="V73" s="3">
        <v>6</v>
      </c>
      <c r="W73" s="10" t="s">
        <v>1010</v>
      </c>
      <c r="X73" s="5" t="s">
        <v>519</v>
      </c>
      <c r="Y73" s="5" t="s">
        <v>571</v>
      </c>
      <c r="Z73" s="61" t="s">
        <v>1011</v>
      </c>
    </row>
    <row r="74" spans="1:26" ht="13.9" customHeight="1" x14ac:dyDescent="0.2">
      <c r="A74" s="10">
        <v>2</v>
      </c>
      <c r="B74" s="4">
        <v>6</v>
      </c>
      <c r="C74" s="10" t="s">
        <v>760</v>
      </c>
      <c r="D74" s="5" t="s">
        <v>213</v>
      </c>
      <c r="E74" s="5" t="s">
        <v>222</v>
      </c>
      <c r="F74" s="20" t="s">
        <v>772</v>
      </c>
      <c r="G74" s="4">
        <v>3</v>
      </c>
      <c r="I74" s="58">
        <v>2</v>
      </c>
      <c r="J74" s="3">
        <v>5</v>
      </c>
      <c r="K74" s="10" t="s">
        <v>761</v>
      </c>
      <c r="L74" s="5" t="s">
        <v>214</v>
      </c>
      <c r="M74" s="5" t="s">
        <v>88</v>
      </c>
      <c r="N74" s="61" t="s">
        <v>615</v>
      </c>
      <c r="O74" s="58">
        <v>2</v>
      </c>
      <c r="P74" s="3">
        <v>5</v>
      </c>
      <c r="Q74" s="10" t="s">
        <v>719</v>
      </c>
      <c r="R74" s="5" t="s">
        <v>5</v>
      </c>
      <c r="S74" s="5" t="s">
        <v>222</v>
      </c>
      <c r="T74" s="61" t="s">
        <v>776</v>
      </c>
      <c r="U74" s="58">
        <v>2</v>
      </c>
      <c r="V74" s="3">
        <v>5</v>
      </c>
      <c r="W74" s="10" t="s">
        <v>743</v>
      </c>
      <c r="X74" s="5" t="s">
        <v>214</v>
      </c>
      <c r="Y74" s="5" t="s">
        <v>90</v>
      </c>
      <c r="Z74" s="61" t="s">
        <v>773</v>
      </c>
    </row>
    <row r="75" spans="1:26" ht="13.9" customHeight="1" x14ac:dyDescent="0.2">
      <c r="A75" s="10">
        <v>2</v>
      </c>
      <c r="B75" s="4">
        <v>6</v>
      </c>
      <c r="C75" s="10" t="s">
        <v>1010</v>
      </c>
      <c r="D75" s="5" t="s">
        <v>519</v>
      </c>
      <c r="E75" s="5" t="s">
        <v>571</v>
      </c>
      <c r="F75" s="20" t="s">
        <v>1011</v>
      </c>
      <c r="G75" s="4">
        <v>5</v>
      </c>
      <c r="I75" s="58">
        <v>2</v>
      </c>
      <c r="J75" s="3">
        <v>5</v>
      </c>
      <c r="K75" s="10" t="s">
        <v>764</v>
      </c>
      <c r="L75" s="5" t="s">
        <v>519</v>
      </c>
      <c r="M75" s="5" t="s">
        <v>232</v>
      </c>
      <c r="N75" s="61" t="s">
        <v>700</v>
      </c>
      <c r="O75" s="58">
        <v>2</v>
      </c>
      <c r="P75" s="3">
        <v>5</v>
      </c>
      <c r="Q75" s="10" t="s">
        <v>742</v>
      </c>
      <c r="R75" s="5" t="s">
        <v>213</v>
      </c>
      <c r="S75" s="5" t="s">
        <v>219</v>
      </c>
      <c r="T75" s="61" t="s">
        <v>779</v>
      </c>
      <c r="U75" s="58">
        <v>2</v>
      </c>
      <c r="V75" s="3">
        <v>5</v>
      </c>
      <c r="W75" s="10" t="s">
        <v>762</v>
      </c>
      <c r="X75" s="5" t="s">
        <v>212</v>
      </c>
      <c r="Y75" s="5" t="s">
        <v>90</v>
      </c>
      <c r="Z75" s="61" t="s">
        <v>774</v>
      </c>
    </row>
    <row r="76" spans="1:26" ht="13.9" customHeight="1" x14ac:dyDescent="0.2">
      <c r="A76" s="10">
        <v>3</v>
      </c>
      <c r="B76" s="4">
        <v>5</v>
      </c>
      <c r="C76" s="10" t="s">
        <v>761</v>
      </c>
      <c r="D76" s="5" t="s">
        <v>214</v>
      </c>
      <c r="E76" s="5" t="s">
        <v>88</v>
      </c>
      <c r="F76" s="20" t="s">
        <v>615</v>
      </c>
      <c r="G76" s="4">
        <v>3</v>
      </c>
      <c r="I76" s="58">
        <v>2</v>
      </c>
      <c r="J76" s="48">
        <v>5</v>
      </c>
      <c r="K76" s="6" t="s">
        <v>987</v>
      </c>
      <c r="L76" s="55" t="s">
        <v>216</v>
      </c>
      <c r="M76" s="55" t="s">
        <v>384</v>
      </c>
      <c r="N76" s="69" t="s">
        <v>1113</v>
      </c>
      <c r="O76" s="58">
        <v>2</v>
      </c>
      <c r="P76" s="3">
        <v>5</v>
      </c>
      <c r="Q76" s="10" t="s">
        <v>763</v>
      </c>
      <c r="R76" s="5" t="s">
        <v>212</v>
      </c>
      <c r="S76" s="5" t="s">
        <v>234</v>
      </c>
      <c r="T76" s="61" t="s">
        <v>787</v>
      </c>
      <c r="U76" s="58">
        <v>2</v>
      </c>
      <c r="V76" s="3">
        <v>5</v>
      </c>
      <c r="W76" s="10" t="s">
        <v>739</v>
      </c>
      <c r="X76" s="5" t="s">
        <v>218</v>
      </c>
      <c r="Y76" s="5" t="s">
        <v>232</v>
      </c>
      <c r="Z76" s="61" t="s">
        <v>786</v>
      </c>
    </row>
    <row r="77" spans="1:26" ht="13.9" customHeight="1" x14ac:dyDescent="0.2">
      <c r="A77" s="10">
        <v>3</v>
      </c>
      <c r="B77" s="4">
        <v>5</v>
      </c>
      <c r="C77" s="10" t="s">
        <v>743</v>
      </c>
      <c r="D77" s="5" t="s">
        <v>214</v>
      </c>
      <c r="E77" s="5" t="s">
        <v>90</v>
      </c>
      <c r="F77" s="20" t="s">
        <v>773</v>
      </c>
      <c r="G77" s="4">
        <v>5</v>
      </c>
      <c r="I77" s="58">
        <v>5</v>
      </c>
      <c r="J77" s="3">
        <v>4</v>
      </c>
      <c r="K77" s="10" t="s">
        <v>765</v>
      </c>
      <c r="L77" s="5" t="s">
        <v>212</v>
      </c>
      <c r="M77" s="5" t="s">
        <v>227</v>
      </c>
      <c r="N77" s="61" t="s">
        <v>746</v>
      </c>
      <c r="O77" s="58">
        <v>2</v>
      </c>
      <c r="P77" s="3">
        <v>5</v>
      </c>
      <c r="Q77" s="10" t="s">
        <v>742</v>
      </c>
      <c r="R77" s="5" t="s">
        <v>213</v>
      </c>
      <c r="S77" s="5" t="s">
        <v>82</v>
      </c>
      <c r="T77" s="61" t="s">
        <v>780</v>
      </c>
      <c r="U77" s="58">
        <v>2</v>
      </c>
      <c r="V77" s="3">
        <v>5</v>
      </c>
      <c r="W77" s="10" t="s">
        <v>658</v>
      </c>
      <c r="X77" s="5" t="s">
        <v>213</v>
      </c>
      <c r="Y77" s="5" t="s">
        <v>229</v>
      </c>
      <c r="Z77" s="61" t="s">
        <v>782</v>
      </c>
    </row>
    <row r="78" spans="1:26" ht="13.9" customHeight="1" x14ac:dyDescent="0.2">
      <c r="A78" s="10">
        <v>3</v>
      </c>
      <c r="B78" s="4">
        <v>5</v>
      </c>
      <c r="C78" s="10" t="s">
        <v>762</v>
      </c>
      <c r="D78" s="5" t="s">
        <v>212</v>
      </c>
      <c r="E78" s="5" t="s">
        <v>90</v>
      </c>
      <c r="F78" s="20" t="s">
        <v>774</v>
      </c>
      <c r="G78" s="4">
        <v>5</v>
      </c>
      <c r="I78" s="58">
        <v>5</v>
      </c>
      <c r="J78" s="3">
        <v>4</v>
      </c>
      <c r="K78" s="10" t="s">
        <v>766</v>
      </c>
      <c r="L78" s="5" t="s">
        <v>215</v>
      </c>
      <c r="M78" s="5" t="s">
        <v>232</v>
      </c>
      <c r="N78" s="61" t="s">
        <v>604</v>
      </c>
      <c r="O78" s="58">
        <v>2</v>
      </c>
      <c r="P78" s="3">
        <v>5</v>
      </c>
      <c r="Q78" s="10" t="s">
        <v>718</v>
      </c>
      <c r="R78" s="5" t="s">
        <v>217</v>
      </c>
      <c r="S78" s="5" t="s">
        <v>222</v>
      </c>
      <c r="T78" s="61" t="s">
        <v>747</v>
      </c>
      <c r="U78" s="58">
        <v>2</v>
      </c>
      <c r="V78" s="3">
        <v>5</v>
      </c>
      <c r="W78" s="10" t="s">
        <v>732</v>
      </c>
      <c r="X78" s="5" t="s">
        <v>213</v>
      </c>
      <c r="Y78" s="5" t="s">
        <v>366</v>
      </c>
      <c r="Z78" s="61" t="s">
        <v>783</v>
      </c>
    </row>
    <row r="79" spans="1:26" ht="13.9" customHeight="1" x14ac:dyDescent="0.2">
      <c r="A79" s="10">
        <v>3</v>
      </c>
      <c r="B79" s="4">
        <v>5</v>
      </c>
      <c r="C79" s="67" t="s">
        <v>719</v>
      </c>
      <c r="D79" s="5" t="s">
        <v>5</v>
      </c>
      <c r="E79" s="5" t="s">
        <v>222</v>
      </c>
      <c r="F79" s="20" t="s">
        <v>776</v>
      </c>
      <c r="G79" s="4">
        <v>4</v>
      </c>
      <c r="I79" s="58">
        <v>5</v>
      </c>
      <c r="J79" s="3">
        <v>4</v>
      </c>
      <c r="K79" s="10" t="s">
        <v>762</v>
      </c>
      <c r="L79" s="5" t="s">
        <v>212</v>
      </c>
      <c r="M79" s="5" t="s">
        <v>232</v>
      </c>
      <c r="N79" s="61" t="s">
        <v>673</v>
      </c>
      <c r="O79" s="58">
        <v>2</v>
      </c>
      <c r="P79" s="3">
        <v>5</v>
      </c>
      <c r="Q79" s="10" t="s">
        <v>724</v>
      </c>
      <c r="R79" s="5" t="s">
        <v>9</v>
      </c>
      <c r="S79" s="5" t="s">
        <v>231</v>
      </c>
      <c r="T79" s="61" t="s">
        <v>781</v>
      </c>
      <c r="U79" s="58">
        <v>2</v>
      </c>
      <c r="V79" s="3">
        <v>5</v>
      </c>
      <c r="W79" s="10" t="s">
        <v>536</v>
      </c>
      <c r="X79" s="5" t="s">
        <v>214</v>
      </c>
      <c r="Y79" s="5" t="s">
        <v>597</v>
      </c>
      <c r="Z79" s="61" t="s">
        <v>1005</v>
      </c>
    </row>
    <row r="80" spans="1:26" ht="13.9" customHeight="1" x14ac:dyDescent="0.2">
      <c r="A80" s="10">
        <v>3</v>
      </c>
      <c r="B80" s="4">
        <v>5</v>
      </c>
      <c r="C80" s="10" t="s">
        <v>742</v>
      </c>
      <c r="D80" s="5" t="s">
        <v>213</v>
      </c>
      <c r="E80" s="5" t="s">
        <v>219</v>
      </c>
      <c r="F80" s="20" t="s">
        <v>779</v>
      </c>
      <c r="G80" s="4">
        <v>4</v>
      </c>
      <c r="I80" s="58">
        <v>5</v>
      </c>
      <c r="J80" s="3">
        <v>4</v>
      </c>
      <c r="K80" s="10" t="s">
        <v>767</v>
      </c>
      <c r="L80" s="5" t="s">
        <v>213</v>
      </c>
      <c r="M80" s="5" t="s">
        <v>372</v>
      </c>
      <c r="N80" s="61" t="s">
        <v>777</v>
      </c>
      <c r="O80" s="58">
        <v>2</v>
      </c>
      <c r="P80" s="3">
        <v>5</v>
      </c>
      <c r="Q80" s="10" t="s">
        <v>658</v>
      </c>
      <c r="R80" s="5" t="s">
        <v>213</v>
      </c>
      <c r="S80" s="5" t="s">
        <v>82</v>
      </c>
      <c r="T80" s="61" t="s">
        <v>460</v>
      </c>
      <c r="U80" s="58">
        <v>2</v>
      </c>
      <c r="V80" s="3">
        <v>5</v>
      </c>
      <c r="W80" s="10" t="s">
        <v>1012</v>
      </c>
      <c r="X80" s="5" t="s">
        <v>843</v>
      </c>
      <c r="Y80" s="5" t="s">
        <v>384</v>
      </c>
      <c r="Z80" s="61" t="s">
        <v>1011</v>
      </c>
    </row>
    <row r="81" spans="1:26" ht="13.9" customHeight="1" x14ac:dyDescent="0.2">
      <c r="A81" s="10">
        <v>3</v>
      </c>
      <c r="B81" s="4">
        <v>5</v>
      </c>
      <c r="C81" s="10" t="s">
        <v>739</v>
      </c>
      <c r="D81" s="5" t="s">
        <v>218</v>
      </c>
      <c r="E81" s="5" t="s">
        <v>232</v>
      </c>
      <c r="F81" s="20" t="s">
        <v>786</v>
      </c>
      <c r="G81" s="4">
        <v>5</v>
      </c>
      <c r="I81" s="58">
        <v>5</v>
      </c>
      <c r="J81" s="3">
        <v>4</v>
      </c>
      <c r="K81" s="10" t="s">
        <v>742</v>
      </c>
      <c r="L81" s="5" t="s">
        <v>213</v>
      </c>
      <c r="M81" s="5" t="s">
        <v>90</v>
      </c>
      <c r="N81" s="61" t="s">
        <v>784</v>
      </c>
      <c r="O81" s="58">
        <v>2</v>
      </c>
      <c r="P81" s="3">
        <v>5</v>
      </c>
      <c r="Q81" s="10" t="s">
        <v>666</v>
      </c>
      <c r="R81" s="5" t="s">
        <v>27</v>
      </c>
      <c r="S81" s="5" t="s">
        <v>232</v>
      </c>
      <c r="T81" s="61" t="s">
        <v>775</v>
      </c>
      <c r="U81" s="58">
        <v>2</v>
      </c>
      <c r="V81" s="3">
        <v>5</v>
      </c>
      <c r="W81" s="10" t="s">
        <v>844</v>
      </c>
      <c r="X81" s="5" t="s">
        <v>212</v>
      </c>
      <c r="Y81" s="5" t="s">
        <v>1016</v>
      </c>
      <c r="Z81" s="61" t="s">
        <v>1015</v>
      </c>
    </row>
    <row r="82" spans="1:26" ht="13.9" customHeight="1" x14ac:dyDescent="0.2">
      <c r="A82" s="10">
        <v>3</v>
      </c>
      <c r="B82" s="4">
        <v>5</v>
      </c>
      <c r="C82" s="10" t="s">
        <v>763</v>
      </c>
      <c r="D82" s="5" t="s">
        <v>212</v>
      </c>
      <c r="E82" s="5" t="s">
        <v>234</v>
      </c>
      <c r="F82" s="20" t="s">
        <v>787</v>
      </c>
      <c r="G82" s="4">
        <v>4</v>
      </c>
      <c r="I82" s="58">
        <v>5</v>
      </c>
      <c r="J82" s="3">
        <v>4</v>
      </c>
      <c r="K82" s="10" t="s">
        <v>768</v>
      </c>
      <c r="L82" s="5" t="s">
        <v>213</v>
      </c>
      <c r="M82" s="5" t="s">
        <v>372</v>
      </c>
      <c r="N82" s="61" t="s">
        <v>700</v>
      </c>
      <c r="O82" s="58">
        <v>2</v>
      </c>
      <c r="P82" s="81">
        <v>5</v>
      </c>
      <c r="Q82" s="6" t="s">
        <v>1134</v>
      </c>
      <c r="R82" s="55" t="s">
        <v>215</v>
      </c>
      <c r="S82" s="55" t="s">
        <v>449</v>
      </c>
      <c r="T82" s="56" t="s">
        <v>1152</v>
      </c>
      <c r="U82" s="58"/>
      <c r="V82" s="10" t="s">
        <v>1141</v>
      </c>
      <c r="W82" s="10"/>
      <c r="X82" s="5"/>
      <c r="Y82" s="5"/>
      <c r="Z82" s="61"/>
    </row>
    <row r="83" spans="1:26" ht="13.9" customHeight="1" x14ac:dyDescent="0.2">
      <c r="A83" s="10">
        <v>3</v>
      </c>
      <c r="B83" s="4">
        <v>5</v>
      </c>
      <c r="C83" s="10" t="s">
        <v>742</v>
      </c>
      <c r="D83" s="5" t="s">
        <v>213</v>
      </c>
      <c r="E83" s="5" t="s">
        <v>82</v>
      </c>
      <c r="F83" s="20" t="s">
        <v>780</v>
      </c>
      <c r="G83" s="4">
        <v>4</v>
      </c>
      <c r="I83" s="58">
        <v>5</v>
      </c>
      <c r="J83" s="3">
        <v>4</v>
      </c>
      <c r="K83" s="10" t="s">
        <v>769</v>
      </c>
      <c r="L83" s="5" t="s">
        <v>213</v>
      </c>
      <c r="M83" s="5" t="s">
        <v>365</v>
      </c>
      <c r="N83" s="61" t="s">
        <v>785</v>
      </c>
      <c r="P83" s="10" t="s">
        <v>1140</v>
      </c>
      <c r="U83" s="58"/>
      <c r="V83" s="10"/>
      <c r="W83" s="10"/>
      <c r="X83" s="5"/>
      <c r="Y83" s="5"/>
      <c r="Z83" s="61"/>
    </row>
    <row r="84" spans="1:26" ht="13.9" customHeight="1" x14ac:dyDescent="0.2">
      <c r="A84" s="10">
        <v>3</v>
      </c>
      <c r="B84" s="4">
        <v>5</v>
      </c>
      <c r="C84" s="10" t="s">
        <v>718</v>
      </c>
      <c r="D84" s="5" t="s">
        <v>217</v>
      </c>
      <c r="E84" s="5" t="s">
        <v>222</v>
      </c>
      <c r="F84" s="20" t="s">
        <v>747</v>
      </c>
      <c r="G84" s="4">
        <v>4</v>
      </c>
      <c r="I84" s="58">
        <v>5</v>
      </c>
      <c r="J84" s="3">
        <v>4</v>
      </c>
      <c r="K84" s="10" t="s">
        <v>717</v>
      </c>
      <c r="L84" s="5" t="s">
        <v>215</v>
      </c>
      <c r="M84" s="5" t="s">
        <v>229</v>
      </c>
      <c r="N84" s="61" t="s">
        <v>520</v>
      </c>
      <c r="P84" s="11" t="s">
        <v>1173</v>
      </c>
      <c r="V84" s="3"/>
      <c r="W84" s="10"/>
      <c r="X84" s="5"/>
      <c r="Y84" s="5"/>
    </row>
    <row r="85" spans="1:26" ht="13.9" customHeight="1" x14ac:dyDescent="0.2">
      <c r="A85" s="10">
        <v>3</v>
      </c>
      <c r="B85" s="4">
        <v>5</v>
      </c>
      <c r="C85" s="10" t="s">
        <v>724</v>
      </c>
      <c r="D85" s="5" t="s">
        <v>9</v>
      </c>
      <c r="E85" s="5" t="s">
        <v>231</v>
      </c>
      <c r="F85" s="20" t="s">
        <v>781</v>
      </c>
      <c r="G85" s="4">
        <v>4</v>
      </c>
      <c r="I85" s="58">
        <v>5</v>
      </c>
      <c r="J85" s="3">
        <v>4</v>
      </c>
      <c r="K85" s="10" t="s">
        <v>987</v>
      </c>
      <c r="L85" s="5" t="s">
        <v>216</v>
      </c>
      <c r="M85" s="5" t="s">
        <v>660</v>
      </c>
      <c r="N85" s="61" t="s">
        <v>995</v>
      </c>
      <c r="V85" s="3"/>
      <c r="W85" s="10"/>
      <c r="X85" s="5"/>
      <c r="Y85" s="5"/>
    </row>
    <row r="86" spans="1:26" ht="13.9" customHeight="1" x14ac:dyDescent="0.2">
      <c r="A86" s="10">
        <v>3</v>
      </c>
      <c r="B86" s="4">
        <v>5</v>
      </c>
      <c r="C86" s="10" t="s">
        <v>592</v>
      </c>
      <c r="D86" s="5" t="s">
        <v>519</v>
      </c>
      <c r="E86" s="5" t="s">
        <v>232</v>
      </c>
      <c r="F86" s="20" t="s">
        <v>700</v>
      </c>
      <c r="G86" s="4">
        <v>3</v>
      </c>
      <c r="I86" s="58">
        <v>5</v>
      </c>
      <c r="J86" s="3">
        <v>4</v>
      </c>
      <c r="K86" s="10" t="s">
        <v>1002</v>
      </c>
      <c r="L86" s="5" t="s">
        <v>173</v>
      </c>
      <c r="M86" s="5" t="s">
        <v>449</v>
      </c>
      <c r="N86" s="61" t="s">
        <v>1001</v>
      </c>
      <c r="V86" s="3"/>
      <c r="W86" s="10"/>
      <c r="X86" s="5"/>
      <c r="Y86" s="5"/>
    </row>
    <row r="87" spans="1:26" ht="13.9" customHeight="1" x14ac:dyDescent="0.2">
      <c r="A87" s="10">
        <v>3</v>
      </c>
      <c r="B87" s="4">
        <v>5</v>
      </c>
      <c r="C87" s="10" t="s">
        <v>658</v>
      </c>
      <c r="D87" s="5" t="s">
        <v>213</v>
      </c>
      <c r="E87" s="5" t="s">
        <v>82</v>
      </c>
      <c r="F87" s="20" t="s">
        <v>460</v>
      </c>
      <c r="G87" s="4">
        <v>4</v>
      </c>
      <c r="I87" s="58">
        <v>5</v>
      </c>
      <c r="J87" s="3">
        <v>4</v>
      </c>
      <c r="K87" s="10" t="s">
        <v>1006</v>
      </c>
      <c r="L87" s="5" t="s">
        <v>5</v>
      </c>
      <c r="M87" s="5" t="s">
        <v>384</v>
      </c>
      <c r="N87" s="61" t="s">
        <v>1007</v>
      </c>
      <c r="V87" s="3"/>
      <c r="W87" s="10"/>
      <c r="X87" s="5"/>
      <c r="Y87" s="5"/>
    </row>
    <row r="88" spans="1:26" ht="13.9" customHeight="1" x14ac:dyDescent="0.2">
      <c r="A88" s="10">
        <v>3</v>
      </c>
      <c r="B88" s="4">
        <v>5</v>
      </c>
      <c r="C88" s="10" t="s">
        <v>658</v>
      </c>
      <c r="D88" s="5" t="s">
        <v>213</v>
      </c>
      <c r="E88" s="5" t="s">
        <v>229</v>
      </c>
      <c r="F88" s="20" t="s">
        <v>782</v>
      </c>
      <c r="G88" s="4">
        <v>5</v>
      </c>
      <c r="I88" s="58">
        <v>5</v>
      </c>
      <c r="J88" s="3">
        <v>4</v>
      </c>
      <c r="K88" s="10" t="s">
        <v>1049</v>
      </c>
      <c r="L88" s="5" t="s">
        <v>212</v>
      </c>
      <c r="M88" s="5" t="s">
        <v>384</v>
      </c>
      <c r="N88" s="61" t="s">
        <v>1050</v>
      </c>
      <c r="V88" s="3"/>
      <c r="W88" s="10"/>
      <c r="X88" s="5"/>
      <c r="Y88" s="5"/>
    </row>
    <row r="89" spans="1:26" ht="13.9" customHeight="1" x14ac:dyDescent="0.2">
      <c r="A89" s="10">
        <v>3</v>
      </c>
      <c r="B89" s="4">
        <v>5</v>
      </c>
      <c r="C89" s="10" t="s">
        <v>732</v>
      </c>
      <c r="D89" s="5" t="s">
        <v>213</v>
      </c>
      <c r="E89" s="5" t="s">
        <v>366</v>
      </c>
      <c r="F89" s="20" t="s">
        <v>783</v>
      </c>
      <c r="G89" s="4">
        <v>5</v>
      </c>
      <c r="I89" s="58">
        <v>5</v>
      </c>
      <c r="J89" s="3">
        <v>4</v>
      </c>
      <c r="K89" s="10" t="s">
        <v>1051</v>
      </c>
      <c r="L89" s="5" t="s">
        <v>215</v>
      </c>
      <c r="M89" s="5" t="s">
        <v>222</v>
      </c>
      <c r="N89" s="61" t="s">
        <v>1052</v>
      </c>
      <c r="V89" s="3"/>
      <c r="W89" s="10"/>
      <c r="X89" s="5"/>
      <c r="Y89" s="5"/>
    </row>
    <row r="90" spans="1:26" ht="13.9" customHeight="1" x14ac:dyDescent="0.2">
      <c r="A90" s="10">
        <v>3</v>
      </c>
      <c r="B90" s="4">
        <v>5</v>
      </c>
      <c r="C90" s="10" t="s">
        <v>666</v>
      </c>
      <c r="D90" s="5" t="s">
        <v>27</v>
      </c>
      <c r="E90" s="5" t="s">
        <v>232</v>
      </c>
      <c r="F90" s="20" t="s">
        <v>775</v>
      </c>
      <c r="G90" s="4">
        <v>4</v>
      </c>
      <c r="I90" s="58">
        <v>5</v>
      </c>
      <c r="J90" s="48">
        <v>4</v>
      </c>
      <c r="K90" s="11" t="s">
        <v>834</v>
      </c>
      <c r="L90" s="55" t="s">
        <v>213</v>
      </c>
      <c r="M90" s="55" t="s">
        <v>365</v>
      </c>
      <c r="N90" s="79" t="s">
        <v>1098</v>
      </c>
      <c r="O90" s="22"/>
      <c r="V90" s="3"/>
      <c r="W90" s="10"/>
      <c r="X90" s="5"/>
      <c r="Y90" s="5"/>
    </row>
    <row r="91" spans="1:26" ht="13.9" customHeight="1" x14ac:dyDescent="0.2">
      <c r="A91" s="10">
        <v>3</v>
      </c>
      <c r="B91" s="4">
        <v>5</v>
      </c>
      <c r="C91" s="10" t="s">
        <v>536</v>
      </c>
      <c r="D91" s="5" t="s">
        <v>214</v>
      </c>
      <c r="E91" s="5" t="s">
        <v>597</v>
      </c>
      <c r="F91" s="20" t="s">
        <v>1005</v>
      </c>
      <c r="G91" s="4">
        <v>5</v>
      </c>
      <c r="U91" s="10"/>
      <c r="V91" s="3"/>
      <c r="W91" s="10"/>
      <c r="X91" s="5"/>
      <c r="Y91" s="5"/>
    </row>
    <row r="92" spans="1:26" ht="13.9" customHeight="1" x14ac:dyDescent="0.2">
      <c r="A92" s="10">
        <v>3</v>
      </c>
      <c r="B92" s="4">
        <v>5</v>
      </c>
      <c r="C92" s="10" t="s">
        <v>1012</v>
      </c>
      <c r="D92" s="5" t="s">
        <v>843</v>
      </c>
      <c r="E92" s="5" t="s">
        <v>384</v>
      </c>
      <c r="F92" s="20" t="s">
        <v>1011</v>
      </c>
      <c r="G92" s="4">
        <v>5</v>
      </c>
      <c r="U92" s="10"/>
      <c r="V92" s="3"/>
      <c r="W92" s="10"/>
      <c r="X92" s="5"/>
      <c r="Y92" s="5"/>
      <c r="Z92" s="17"/>
    </row>
    <row r="93" spans="1:26" ht="13.9" customHeight="1" x14ac:dyDescent="0.2">
      <c r="A93" s="10">
        <v>3</v>
      </c>
      <c r="B93" s="4">
        <v>5</v>
      </c>
      <c r="C93" s="10" t="s">
        <v>844</v>
      </c>
      <c r="D93" s="5" t="s">
        <v>212</v>
      </c>
      <c r="E93" s="5" t="s">
        <v>1016</v>
      </c>
      <c r="F93" s="20" t="s">
        <v>1015</v>
      </c>
      <c r="G93" s="4">
        <v>5</v>
      </c>
      <c r="U93" s="10"/>
      <c r="V93" s="3"/>
      <c r="W93" s="10"/>
      <c r="X93" s="5"/>
      <c r="Y93" s="5"/>
      <c r="Z93" s="17"/>
    </row>
    <row r="94" spans="1:26" ht="13.9" customHeight="1" x14ac:dyDescent="0.2">
      <c r="A94" s="10">
        <v>3</v>
      </c>
      <c r="B94" s="48">
        <v>5</v>
      </c>
      <c r="C94" s="6" t="s">
        <v>987</v>
      </c>
      <c r="D94" s="55" t="s">
        <v>216</v>
      </c>
      <c r="E94" s="55" t="s">
        <v>384</v>
      </c>
      <c r="F94" s="56" t="s">
        <v>1113</v>
      </c>
      <c r="G94" s="19">
        <v>3</v>
      </c>
      <c r="U94" s="10"/>
      <c r="V94" s="3"/>
      <c r="W94" s="10"/>
      <c r="X94" s="5"/>
      <c r="Y94" s="5"/>
      <c r="Z94" s="17"/>
    </row>
    <row r="95" spans="1:26" ht="13.9" customHeight="1" x14ac:dyDescent="0.2">
      <c r="A95" s="10">
        <v>3</v>
      </c>
      <c r="B95" s="81">
        <v>5</v>
      </c>
      <c r="C95" s="6" t="s">
        <v>1134</v>
      </c>
      <c r="D95" s="55" t="s">
        <v>215</v>
      </c>
      <c r="E95" s="55" t="s">
        <v>449</v>
      </c>
      <c r="F95" s="56" t="s">
        <v>1152</v>
      </c>
      <c r="G95" s="19">
        <v>4</v>
      </c>
      <c r="U95" s="10"/>
      <c r="V95" s="3"/>
      <c r="W95" s="10"/>
      <c r="X95" s="5"/>
      <c r="Y95" s="5"/>
      <c r="Z95" s="17"/>
    </row>
    <row r="96" spans="1:26" ht="13.9" customHeight="1" x14ac:dyDescent="0.2">
      <c r="U96" s="10"/>
      <c r="V96" s="3"/>
      <c r="W96" s="10"/>
      <c r="X96" s="5"/>
      <c r="Y96" s="5"/>
      <c r="Z96" s="17"/>
    </row>
    <row r="97" spans="1:26" ht="13.9" customHeight="1" x14ac:dyDescent="0.2">
      <c r="B97" s="8" t="s">
        <v>1192</v>
      </c>
      <c r="C97" s="22"/>
      <c r="D97" s="18" t="s">
        <v>338</v>
      </c>
      <c r="E97" s="18" t="s">
        <v>367</v>
      </c>
      <c r="F97" s="33" t="s">
        <v>368</v>
      </c>
      <c r="G97" s="33" t="s">
        <v>491</v>
      </c>
      <c r="I97" s="64"/>
      <c r="J97" s="18" t="s">
        <v>1192</v>
      </c>
      <c r="K97" s="10"/>
      <c r="L97" s="18" t="s">
        <v>338</v>
      </c>
      <c r="M97" s="18" t="s">
        <v>582</v>
      </c>
      <c r="N97" s="62" t="s">
        <v>368</v>
      </c>
      <c r="O97" s="64"/>
      <c r="P97" s="18" t="s">
        <v>1192</v>
      </c>
      <c r="Q97" s="10"/>
      <c r="R97" s="18" t="s">
        <v>338</v>
      </c>
      <c r="S97" s="18" t="s">
        <v>582</v>
      </c>
      <c r="T97" s="62" t="s">
        <v>368</v>
      </c>
      <c r="U97" s="64"/>
      <c r="V97" s="18" t="s">
        <v>1192</v>
      </c>
      <c r="W97" s="10"/>
      <c r="X97" s="18" t="s">
        <v>338</v>
      </c>
      <c r="Y97" s="18" t="s">
        <v>582</v>
      </c>
      <c r="Z97" s="62" t="s">
        <v>368</v>
      </c>
    </row>
    <row r="98" spans="1:26" ht="13.9" customHeight="1" x14ac:dyDescent="0.2">
      <c r="A98" s="10">
        <v>1</v>
      </c>
      <c r="B98" s="4">
        <v>16</v>
      </c>
      <c r="C98" s="10" t="s">
        <v>729</v>
      </c>
      <c r="D98" s="5" t="s">
        <v>217</v>
      </c>
      <c r="E98" s="5" t="s">
        <v>366</v>
      </c>
      <c r="F98" s="20" t="s">
        <v>520</v>
      </c>
      <c r="G98" s="4">
        <v>4</v>
      </c>
      <c r="I98" s="58">
        <v>1</v>
      </c>
      <c r="J98" s="3">
        <v>12</v>
      </c>
      <c r="K98" s="10" t="s">
        <v>717</v>
      </c>
      <c r="L98" s="5" t="s">
        <v>215</v>
      </c>
      <c r="M98" s="5" t="s">
        <v>226</v>
      </c>
      <c r="N98" s="61" t="s">
        <v>553</v>
      </c>
      <c r="O98" s="58">
        <v>1</v>
      </c>
      <c r="P98" s="3">
        <v>16</v>
      </c>
      <c r="Q98" s="10" t="s">
        <v>729</v>
      </c>
      <c r="R98" s="5" t="s">
        <v>217</v>
      </c>
      <c r="S98" s="5" t="s">
        <v>366</v>
      </c>
      <c r="T98" s="61" t="s">
        <v>520</v>
      </c>
      <c r="U98" s="58">
        <v>1</v>
      </c>
      <c r="V98" s="3">
        <v>13</v>
      </c>
      <c r="W98" s="67" t="s">
        <v>719</v>
      </c>
      <c r="X98" s="5" t="s">
        <v>5</v>
      </c>
      <c r="Y98" s="5" t="s">
        <v>226</v>
      </c>
      <c r="Z98" s="61" t="s">
        <v>424</v>
      </c>
    </row>
    <row r="99" spans="1:26" ht="13.9" customHeight="1" x14ac:dyDescent="0.2">
      <c r="A99" s="10">
        <v>2</v>
      </c>
      <c r="B99" s="4">
        <v>15</v>
      </c>
      <c r="C99" s="10" t="s">
        <v>730</v>
      </c>
      <c r="D99" s="5" t="s">
        <v>5</v>
      </c>
      <c r="E99" s="5" t="s">
        <v>94</v>
      </c>
      <c r="F99" s="20" t="s">
        <v>423</v>
      </c>
      <c r="G99" s="4">
        <v>4</v>
      </c>
      <c r="I99" s="58">
        <v>2</v>
      </c>
      <c r="J99" s="3">
        <v>10</v>
      </c>
      <c r="K99" s="10" t="s">
        <v>718</v>
      </c>
      <c r="L99" s="5" t="s">
        <v>217</v>
      </c>
      <c r="M99" s="5" t="s">
        <v>234</v>
      </c>
      <c r="N99" s="61" t="s">
        <v>746</v>
      </c>
      <c r="O99" s="58">
        <v>2</v>
      </c>
      <c r="P99" s="3">
        <v>15</v>
      </c>
      <c r="Q99" s="10" t="s">
        <v>730</v>
      </c>
      <c r="R99" s="5" t="s">
        <v>5</v>
      </c>
      <c r="S99" s="5" t="s">
        <v>94</v>
      </c>
      <c r="T99" s="61" t="s">
        <v>423</v>
      </c>
      <c r="U99" s="58">
        <v>1</v>
      </c>
      <c r="V99" s="3">
        <v>13</v>
      </c>
      <c r="W99" s="10" t="s">
        <v>738</v>
      </c>
      <c r="X99" s="5" t="s">
        <v>216</v>
      </c>
      <c r="Y99" s="5" t="s">
        <v>366</v>
      </c>
      <c r="Z99" s="61" t="s">
        <v>190</v>
      </c>
    </row>
    <row r="100" spans="1:26" ht="13.9" customHeight="1" x14ac:dyDescent="0.2">
      <c r="A100" s="10">
        <v>3</v>
      </c>
      <c r="B100" s="4">
        <v>13</v>
      </c>
      <c r="C100" s="67" t="s">
        <v>719</v>
      </c>
      <c r="D100" s="5" t="s">
        <v>5</v>
      </c>
      <c r="E100" s="5" t="s">
        <v>226</v>
      </c>
      <c r="F100" s="20" t="s">
        <v>424</v>
      </c>
      <c r="G100" s="4">
        <v>5</v>
      </c>
      <c r="I100" s="58">
        <v>2</v>
      </c>
      <c r="J100" s="3">
        <v>10</v>
      </c>
      <c r="K100" s="10" t="s">
        <v>718</v>
      </c>
      <c r="L100" s="5" t="s">
        <v>217</v>
      </c>
      <c r="M100" s="5" t="s">
        <v>231</v>
      </c>
      <c r="N100" s="61" t="s">
        <v>754</v>
      </c>
      <c r="O100" s="58">
        <v>3</v>
      </c>
      <c r="P100" s="3">
        <v>12</v>
      </c>
      <c r="Q100" s="10" t="s">
        <v>731</v>
      </c>
      <c r="R100" s="5" t="s">
        <v>216</v>
      </c>
      <c r="S100" s="5" t="s">
        <v>231</v>
      </c>
      <c r="T100" s="61" t="s">
        <v>751</v>
      </c>
      <c r="U100" s="58">
        <v>3</v>
      </c>
      <c r="V100" s="3">
        <v>12</v>
      </c>
      <c r="W100" s="10" t="s">
        <v>737</v>
      </c>
      <c r="X100" s="5" t="s">
        <v>9</v>
      </c>
      <c r="Y100" s="5" t="s">
        <v>231</v>
      </c>
      <c r="Z100" s="61" t="s">
        <v>428</v>
      </c>
    </row>
    <row r="101" spans="1:26" ht="13.9" customHeight="1" x14ac:dyDescent="0.2">
      <c r="A101" s="10">
        <v>3</v>
      </c>
      <c r="B101" s="4">
        <v>13</v>
      </c>
      <c r="C101" s="10" t="s">
        <v>738</v>
      </c>
      <c r="D101" s="5" t="s">
        <v>216</v>
      </c>
      <c r="E101" s="5" t="s">
        <v>366</v>
      </c>
      <c r="F101" s="20" t="s">
        <v>190</v>
      </c>
      <c r="G101" s="4">
        <v>5</v>
      </c>
      <c r="I101" s="58">
        <v>2</v>
      </c>
      <c r="J101" s="3">
        <v>10</v>
      </c>
      <c r="K101" s="67" t="s">
        <v>719</v>
      </c>
      <c r="L101" s="5" t="s">
        <v>5</v>
      </c>
      <c r="M101" s="5" t="s">
        <v>220</v>
      </c>
      <c r="N101" s="61" t="s">
        <v>755</v>
      </c>
      <c r="O101" s="58">
        <v>4</v>
      </c>
      <c r="P101" s="3">
        <v>11</v>
      </c>
      <c r="Q101" s="10" t="s">
        <v>734</v>
      </c>
      <c r="R101" s="5" t="s">
        <v>173</v>
      </c>
      <c r="S101" s="5" t="s">
        <v>229</v>
      </c>
      <c r="T101" s="61" t="s">
        <v>749</v>
      </c>
      <c r="U101" s="58">
        <v>3</v>
      </c>
      <c r="V101" s="3">
        <v>12</v>
      </c>
      <c r="W101" s="10" t="s">
        <v>739</v>
      </c>
      <c r="X101" s="5" t="s">
        <v>218</v>
      </c>
      <c r="Y101" s="5" t="s">
        <v>90</v>
      </c>
      <c r="Z101" s="61" t="s">
        <v>645</v>
      </c>
    </row>
    <row r="102" spans="1:26" ht="13.9" customHeight="1" x14ac:dyDescent="0.2">
      <c r="A102" s="10">
        <v>5</v>
      </c>
      <c r="B102" s="4">
        <v>12</v>
      </c>
      <c r="C102" s="10" t="s">
        <v>737</v>
      </c>
      <c r="D102" s="5" t="s">
        <v>9</v>
      </c>
      <c r="E102" s="5" t="s">
        <v>231</v>
      </c>
      <c r="F102" s="20" t="s">
        <v>428</v>
      </c>
      <c r="G102" s="4">
        <v>5</v>
      </c>
      <c r="I102" s="58">
        <v>2</v>
      </c>
      <c r="J102" s="3">
        <v>10</v>
      </c>
      <c r="K102" s="10" t="s">
        <v>722</v>
      </c>
      <c r="L102" s="5" t="s">
        <v>5</v>
      </c>
      <c r="M102" s="5" t="s">
        <v>231</v>
      </c>
      <c r="N102" s="61" t="s">
        <v>748</v>
      </c>
      <c r="O102" s="58">
        <v>4</v>
      </c>
      <c r="P102" s="3">
        <v>11</v>
      </c>
      <c r="Q102" s="10" t="s">
        <v>834</v>
      </c>
      <c r="R102" s="5" t="s">
        <v>213</v>
      </c>
      <c r="S102" s="5" t="s">
        <v>230</v>
      </c>
      <c r="T102" s="61" t="s">
        <v>835</v>
      </c>
      <c r="U102" s="58">
        <v>3</v>
      </c>
      <c r="V102" s="3">
        <v>12</v>
      </c>
      <c r="W102" s="10" t="s">
        <v>736</v>
      </c>
      <c r="X102" s="5" t="s">
        <v>215</v>
      </c>
      <c r="Y102" s="5" t="s">
        <v>82</v>
      </c>
      <c r="Z102" s="61" t="s">
        <v>369</v>
      </c>
    </row>
    <row r="103" spans="1:26" ht="13.9" customHeight="1" x14ac:dyDescent="0.2">
      <c r="A103" s="10">
        <v>5</v>
      </c>
      <c r="B103" s="4">
        <v>12</v>
      </c>
      <c r="C103" s="10" t="s">
        <v>739</v>
      </c>
      <c r="D103" s="5" t="s">
        <v>218</v>
      </c>
      <c r="E103" s="5" t="s">
        <v>90</v>
      </c>
      <c r="F103" s="20" t="s">
        <v>645</v>
      </c>
      <c r="G103" s="4">
        <v>5</v>
      </c>
      <c r="I103" s="58">
        <v>6</v>
      </c>
      <c r="J103" s="3">
        <v>9</v>
      </c>
      <c r="K103" s="10" t="s">
        <v>723</v>
      </c>
      <c r="L103" s="5" t="s">
        <v>9</v>
      </c>
      <c r="M103" s="5" t="s">
        <v>365</v>
      </c>
      <c r="N103" s="61" t="s">
        <v>756</v>
      </c>
      <c r="O103" s="58">
        <v>6</v>
      </c>
      <c r="P103" s="3">
        <v>10</v>
      </c>
      <c r="Q103" s="10" t="s">
        <v>718</v>
      </c>
      <c r="R103" s="5" t="s">
        <v>217</v>
      </c>
      <c r="S103" s="5" t="s">
        <v>94</v>
      </c>
      <c r="T103" s="61" t="s">
        <v>792</v>
      </c>
      <c r="U103" s="58">
        <v>3</v>
      </c>
      <c r="V103" s="81">
        <v>12</v>
      </c>
      <c r="W103" s="6" t="s">
        <v>1153</v>
      </c>
      <c r="X103" s="55" t="s">
        <v>214</v>
      </c>
      <c r="Y103" s="55" t="s">
        <v>597</v>
      </c>
      <c r="Z103" s="69" t="s">
        <v>1152</v>
      </c>
    </row>
    <row r="104" spans="1:26" ht="13.9" customHeight="1" x14ac:dyDescent="0.2">
      <c r="A104" s="10">
        <v>5</v>
      </c>
      <c r="B104" s="4">
        <v>12</v>
      </c>
      <c r="C104" s="10" t="s">
        <v>731</v>
      </c>
      <c r="D104" s="5" t="s">
        <v>216</v>
      </c>
      <c r="E104" s="5" t="s">
        <v>231</v>
      </c>
      <c r="F104" s="20" t="s">
        <v>751</v>
      </c>
      <c r="G104" s="4">
        <v>4</v>
      </c>
      <c r="I104" s="58">
        <v>6</v>
      </c>
      <c r="J104" s="3">
        <v>9</v>
      </c>
      <c r="K104" s="10" t="s">
        <v>725</v>
      </c>
      <c r="L104" s="5" t="s">
        <v>218</v>
      </c>
      <c r="M104" s="5" t="s">
        <v>226</v>
      </c>
      <c r="N104" s="61" t="s">
        <v>744</v>
      </c>
      <c r="O104" s="58">
        <v>6</v>
      </c>
      <c r="P104" s="3">
        <v>10</v>
      </c>
      <c r="Q104" s="10" t="s">
        <v>730</v>
      </c>
      <c r="R104" s="5" t="s">
        <v>5</v>
      </c>
      <c r="S104" s="5" t="s">
        <v>224</v>
      </c>
      <c r="T104" s="61" t="s">
        <v>709</v>
      </c>
      <c r="U104" s="58">
        <v>7</v>
      </c>
      <c r="V104" s="3">
        <v>11</v>
      </c>
      <c r="W104" s="10" t="s">
        <v>730</v>
      </c>
      <c r="X104" s="5" t="s">
        <v>5</v>
      </c>
      <c r="Y104" s="5" t="s">
        <v>90</v>
      </c>
      <c r="Z104" s="61" t="s">
        <v>758</v>
      </c>
    </row>
    <row r="105" spans="1:26" ht="13.9" customHeight="1" x14ac:dyDescent="0.2">
      <c r="A105" s="10">
        <v>5</v>
      </c>
      <c r="B105" s="4">
        <v>12</v>
      </c>
      <c r="C105" s="10" t="s">
        <v>736</v>
      </c>
      <c r="D105" s="5" t="s">
        <v>215</v>
      </c>
      <c r="E105" s="5" t="s">
        <v>82</v>
      </c>
      <c r="F105" s="20" t="s">
        <v>369</v>
      </c>
      <c r="G105" s="4">
        <v>5</v>
      </c>
      <c r="I105" s="58">
        <v>6</v>
      </c>
      <c r="J105" s="3">
        <v>9</v>
      </c>
      <c r="K105" s="10" t="s">
        <v>728</v>
      </c>
      <c r="L105" s="5" t="s">
        <v>173</v>
      </c>
      <c r="M105" s="5" t="s">
        <v>597</v>
      </c>
      <c r="N105" s="61" t="s">
        <v>750</v>
      </c>
      <c r="O105" s="58">
        <v>6</v>
      </c>
      <c r="P105" s="3">
        <v>10</v>
      </c>
      <c r="Q105" s="10" t="s">
        <v>733</v>
      </c>
      <c r="R105" s="5" t="s">
        <v>5</v>
      </c>
      <c r="S105" s="5" t="s">
        <v>222</v>
      </c>
      <c r="T105" s="61" t="s">
        <v>653</v>
      </c>
      <c r="U105" s="58">
        <v>7</v>
      </c>
      <c r="V105" s="3">
        <v>11</v>
      </c>
      <c r="W105" s="10" t="s">
        <v>723</v>
      </c>
      <c r="X105" s="5" t="s">
        <v>9</v>
      </c>
      <c r="Y105" s="5" t="s">
        <v>660</v>
      </c>
      <c r="Z105" s="61" t="s">
        <v>647</v>
      </c>
    </row>
    <row r="106" spans="1:26" ht="13.9" customHeight="1" x14ac:dyDescent="0.2">
      <c r="A106" s="10">
        <v>5</v>
      </c>
      <c r="B106" s="4">
        <v>12</v>
      </c>
      <c r="C106" s="10" t="s">
        <v>717</v>
      </c>
      <c r="D106" s="5" t="s">
        <v>215</v>
      </c>
      <c r="E106" s="5" t="s">
        <v>226</v>
      </c>
      <c r="F106" s="20" t="s">
        <v>553</v>
      </c>
      <c r="G106" s="4">
        <v>3</v>
      </c>
      <c r="I106" s="58">
        <v>6</v>
      </c>
      <c r="J106" s="3">
        <v>9</v>
      </c>
      <c r="K106" s="10" t="s">
        <v>836</v>
      </c>
      <c r="L106" s="5" t="s">
        <v>159</v>
      </c>
      <c r="M106" s="5" t="s">
        <v>571</v>
      </c>
      <c r="N106" s="61" t="s">
        <v>837</v>
      </c>
      <c r="O106" s="58">
        <v>6</v>
      </c>
      <c r="P106" s="3">
        <v>10</v>
      </c>
      <c r="Q106" s="10" t="s">
        <v>731</v>
      </c>
      <c r="R106" s="5" t="s">
        <v>216</v>
      </c>
      <c r="S106" s="5" t="s">
        <v>228</v>
      </c>
      <c r="T106" s="61" t="s">
        <v>680</v>
      </c>
      <c r="U106" s="58">
        <v>7</v>
      </c>
      <c r="V106" s="3">
        <v>11</v>
      </c>
      <c r="W106" s="10" t="s">
        <v>592</v>
      </c>
      <c r="X106" s="5" t="s">
        <v>519</v>
      </c>
      <c r="Y106" s="5" t="s">
        <v>233</v>
      </c>
      <c r="Z106" s="61" t="s">
        <v>648</v>
      </c>
    </row>
    <row r="107" spans="1:26" ht="13.9" customHeight="1" x14ac:dyDescent="0.2">
      <c r="A107" s="10">
        <v>5</v>
      </c>
      <c r="B107" s="81">
        <v>12</v>
      </c>
      <c r="C107" s="6" t="s">
        <v>1153</v>
      </c>
      <c r="D107" s="55" t="s">
        <v>214</v>
      </c>
      <c r="E107" s="55" t="s">
        <v>597</v>
      </c>
      <c r="F107" s="56" t="s">
        <v>1152</v>
      </c>
      <c r="G107" s="19">
        <v>5</v>
      </c>
      <c r="I107" s="58">
        <v>6</v>
      </c>
      <c r="J107" s="81">
        <v>9</v>
      </c>
      <c r="K107" s="6" t="s">
        <v>1177</v>
      </c>
      <c r="L107" s="55" t="s">
        <v>216</v>
      </c>
      <c r="M107" s="55" t="s">
        <v>90</v>
      </c>
      <c r="N107" s="69" t="s">
        <v>1178</v>
      </c>
      <c r="O107" s="58">
        <v>6</v>
      </c>
      <c r="P107" s="3">
        <v>10</v>
      </c>
      <c r="Q107" s="10" t="s">
        <v>788</v>
      </c>
      <c r="R107" s="5" t="s">
        <v>212</v>
      </c>
      <c r="S107" s="5" t="s">
        <v>227</v>
      </c>
      <c r="T107" s="61" t="s">
        <v>794</v>
      </c>
      <c r="U107" s="58">
        <v>7</v>
      </c>
      <c r="V107" s="81">
        <v>11</v>
      </c>
      <c r="W107" s="6" t="s">
        <v>1154</v>
      </c>
      <c r="X107" s="55" t="s">
        <v>173</v>
      </c>
      <c r="Y107" s="55" t="s">
        <v>234</v>
      </c>
      <c r="Z107" s="69" t="s">
        <v>1155</v>
      </c>
    </row>
    <row r="108" spans="1:26" ht="13.9" customHeight="1" x14ac:dyDescent="0.2">
      <c r="A108" s="10"/>
      <c r="I108" s="58"/>
      <c r="J108" s="10" t="s">
        <v>1142</v>
      </c>
      <c r="O108" s="58">
        <v>6</v>
      </c>
      <c r="P108" s="3">
        <v>10</v>
      </c>
      <c r="Q108" s="10" t="s">
        <v>789</v>
      </c>
      <c r="R108" s="5" t="s">
        <v>159</v>
      </c>
      <c r="S108" s="5" t="s">
        <v>220</v>
      </c>
      <c r="T108" s="61" t="s">
        <v>795</v>
      </c>
      <c r="U108" s="58"/>
    </row>
    <row r="109" spans="1:26" ht="13.9" customHeight="1" x14ac:dyDescent="0.2">
      <c r="A109" s="10"/>
      <c r="O109" s="58">
        <v>6</v>
      </c>
      <c r="P109" s="3">
        <v>10</v>
      </c>
      <c r="Q109" s="10" t="s">
        <v>732</v>
      </c>
      <c r="R109" s="5" t="s">
        <v>213</v>
      </c>
      <c r="S109" s="5" t="s">
        <v>82</v>
      </c>
      <c r="T109" s="61" t="s">
        <v>752</v>
      </c>
      <c r="U109" s="58"/>
    </row>
    <row r="110" spans="1:26" ht="13.9" customHeight="1" x14ac:dyDescent="0.2">
      <c r="A110" s="10"/>
      <c r="O110" s="58">
        <v>6</v>
      </c>
      <c r="P110" s="3">
        <v>10</v>
      </c>
      <c r="Q110" s="10" t="s">
        <v>630</v>
      </c>
      <c r="R110" s="5" t="s">
        <v>217</v>
      </c>
      <c r="S110" s="5" t="s">
        <v>366</v>
      </c>
      <c r="T110" s="61" t="s">
        <v>520</v>
      </c>
      <c r="U110" s="58"/>
    </row>
    <row r="111" spans="1:26" ht="13.9" customHeight="1" x14ac:dyDescent="0.2">
      <c r="A111" s="10"/>
      <c r="O111" s="58">
        <v>6</v>
      </c>
      <c r="P111" s="3">
        <v>10</v>
      </c>
      <c r="Q111" s="10" t="s">
        <v>666</v>
      </c>
      <c r="R111" s="5" t="s">
        <v>27</v>
      </c>
      <c r="S111" s="5" t="s">
        <v>234</v>
      </c>
      <c r="T111" s="61" t="s">
        <v>652</v>
      </c>
      <c r="U111" s="58"/>
    </row>
    <row r="112" spans="1:26" ht="13.9" customHeight="1" x14ac:dyDescent="0.2">
      <c r="O112" s="58">
        <v>6</v>
      </c>
      <c r="P112" s="3">
        <v>10</v>
      </c>
      <c r="Q112" s="10" t="s">
        <v>790</v>
      </c>
      <c r="R112" s="5" t="s">
        <v>9</v>
      </c>
      <c r="S112" s="5" t="s">
        <v>229</v>
      </c>
      <c r="T112" s="17" t="s">
        <v>793</v>
      </c>
      <c r="U112" s="58"/>
    </row>
    <row r="113" spans="1:26" ht="13.9" customHeight="1" x14ac:dyDescent="0.2">
      <c r="O113" s="58">
        <v>6</v>
      </c>
      <c r="P113" s="3">
        <v>10</v>
      </c>
      <c r="Q113" s="10" t="s">
        <v>562</v>
      </c>
      <c r="R113" s="5" t="s">
        <v>5</v>
      </c>
      <c r="S113" s="5" t="s">
        <v>94</v>
      </c>
      <c r="T113" s="61" t="s">
        <v>835</v>
      </c>
      <c r="U113" s="58"/>
    </row>
    <row r="114" spans="1:26" ht="13.9" customHeight="1" x14ac:dyDescent="0.2"/>
    <row r="115" spans="1:26" x14ac:dyDescent="0.2">
      <c r="A115" s="10"/>
      <c r="B115" s="8" t="s">
        <v>1183</v>
      </c>
      <c r="C115" s="10"/>
      <c r="D115" s="18" t="s">
        <v>338</v>
      </c>
      <c r="E115" s="18" t="s">
        <v>367</v>
      </c>
      <c r="F115" s="33" t="s">
        <v>368</v>
      </c>
      <c r="G115" s="33" t="s">
        <v>491</v>
      </c>
      <c r="I115" s="59"/>
      <c r="J115" s="8" t="s">
        <v>1193</v>
      </c>
      <c r="K115" s="10"/>
      <c r="L115" s="18" t="s">
        <v>338</v>
      </c>
      <c r="M115" s="18" t="s">
        <v>582</v>
      </c>
      <c r="N115" s="62" t="s">
        <v>368</v>
      </c>
      <c r="O115" s="59"/>
      <c r="P115" s="8" t="s">
        <v>1193</v>
      </c>
      <c r="Q115" s="10"/>
      <c r="R115" s="18" t="s">
        <v>338</v>
      </c>
      <c r="S115" s="18" t="s">
        <v>582</v>
      </c>
      <c r="T115" s="62" t="s">
        <v>368</v>
      </c>
      <c r="U115" s="59"/>
      <c r="V115" s="8" t="s">
        <v>1193</v>
      </c>
      <c r="W115" s="10"/>
      <c r="X115" s="18" t="s">
        <v>338</v>
      </c>
      <c r="Y115" s="18" t="s">
        <v>582</v>
      </c>
      <c r="Z115" s="62" t="s">
        <v>368</v>
      </c>
    </row>
    <row r="116" spans="1:26" x14ac:dyDescent="0.2">
      <c r="A116" s="10">
        <v>1</v>
      </c>
      <c r="B116" s="4">
        <v>16</v>
      </c>
      <c r="C116" s="10" t="s">
        <v>61</v>
      </c>
      <c r="D116" s="5" t="s">
        <v>214</v>
      </c>
      <c r="E116" s="5" t="s">
        <v>220</v>
      </c>
      <c r="F116" s="20" t="s">
        <v>422</v>
      </c>
      <c r="G116" s="4">
        <v>4</v>
      </c>
      <c r="I116" s="58">
        <v>1</v>
      </c>
      <c r="J116" s="3">
        <v>14</v>
      </c>
      <c r="K116" s="10" t="s">
        <v>717</v>
      </c>
      <c r="L116" s="5" t="s">
        <v>215</v>
      </c>
      <c r="M116" s="5" t="s">
        <v>226</v>
      </c>
      <c r="N116" s="61" t="s">
        <v>553</v>
      </c>
      <c r="O116" s="58">
        <v>1</v>
      </c>
      <c r="P116" s="3">
        <v>16</v>
      </c>
      <c r="Q116" s="10" t="s">
        <v>729</v>
      </c>
      <c r="R116" s="5" t="s">
        <v>217</v>
      </c>
      <c r="S116" s="5" t="s">
        <v>366</v>
      </c>
      <c r="T116" s="61" t="s">
        <v>520</v>
      </c>
      <c r="U116" s="58">
        <v>1</v>
      </c>
      <c r="V116" s="3">
        <v>14</v>
      </c>
      <c r="W116" s="67" t="s">
        <v>719</v>
      </c>
      <c r="X116" s="5" t="s">
        <v>5</v>
      </c>
      <c r="Y116" s="5" t="s">
        <v>226</v>
      </c>
      <c r="Z116" s="61" t="s">
        <v>424</v>
      </c>
    </row>
    <row r="117" spans="1:26" x14ac:dyDescent="0.2">
      <c r="A117" s="10">
        <v>1</v>
      </c>
      <c r="B117" s="4">
        <v>16</v>
      </c>
      <c r="C117" s="10" t="s">
        <v>498</v>
      </c>
      <c r="D117" s="5" t="s">
        <v>217</v>
      </c>
      <c r="E117" s="5" t="s">
        <v>366</v>
      </c>
      <c r="F117" s="20" t="s">
        <v>520</v>
      </c>
      <c r="G117" s="4">
        <v>4</v>
      </c>
      <c r="I117" s="58">
        <v>2</v>
      </c>
      <c r="J117" s="81">
        <v>11</v>
      </c>
      <c r="K117" s="6" t="s">
        <v>1177</v>
      </c>
      <c r="L117" s="55" t="s">
        <v>216</v>
      </c>
      <c r="M117" s="55" t="s">
        <v>90</v>
      </c>
      <c r="N117" s="69" t="s">
        <v>1178</v>
      </c>
      <c r="O117" s="58">
        <v>2</v>
      </c>
      <c r="P117" s="3">
        <v>15</v>
      </c>
      <c r="Q117" s="10" t="s">
        <v>730</v>
      </c>
      <c r="R117" s="5" t="s">
        <v>5</v>
      </c>
      <c r="S117" s="5" t="s">
        <v>94</v>
      </c>
      <c r="T117" s="61" t="s">
        <v>423</v>
      </c>
      <c r="U117" s="58">
        <v>1</v>
      </c>
      <c r="V117" s="3">
        <v>14</v>
      </c>
      <c r="W117" s="10" t="s">
        <v>736</v>
      </c>
      <c r="X117" s="5" t="s">
        <v>215</v>
      </c>
      <c r="Y117" s="5" t="s">
        <v>82</v>
      </c>
      <c r="Z117" s="61" t="s">
        <v>369</v>
      </c>
    </row>
    <row r="118" spans="1:26" x14ac:dyDescent="0.2">
      <c r="A118" s="10">
        <v>3</v>
      </c>
      <c r="B118" s="4">
        <v>15</v>
      </c>
      <c r="C118" s="10" t="s">
        <v>554</v>
      </c>
      <c r="D118" s="5" t="s">
        <v>215</v>
      </c>
      <c r="E118" s="5" t="s">
        <v>88</v>
      </c>
      <c r="F118" s="20" t="s">
        <v>555</v>
      </c>
      <c r="G118" s="4"/>
      <c r="I118" s="58">
        <v>3</v>
      </c>
      <c r="J118" s="3">
        <v>10</v>
      </c>
      <c r="K118" s="10" t="s">
        <v>718</v>
      </c>
      <c r="L118" s="5" t="s">
        <v>217</v>
      </c>
      <c r="M118" s="5" t="s">
        <v>234</v>
      </c>
      <c r="N118" s="61" t="s">
        <v>746</v>
      </c>
      <c r="O118" s="58">
        <v>3</v>
      </c>
      <c r="P118" s="3">
        <v>14</v>
      </c>
      <c r="Q118" s="10" t="s">
        <v>731</v>
      </c>
      <c r="R118" s="5" t="s">
        <v>216</v>
      </c>
      <c r="S118" s="5" t="s">
        <v>231</v>
      </c>
      <c r="T118" s="61" t="s">
        <v>751</v>
      </c>
      <c r="U118" s="58">
        <v>3</v>
      </c>
      <c r="V118" s="3">
        <v>13</v>
      </c>
      <c r="W118" s="10" t="s">
        <v>670</v>
      </c>
      <c r="X118" s="5" t="s">
        <v>9</v>
      </c>
      <c r="Y118" s="5" t="s">
        <v>231</v>
      </c>
      <c r="Z118" s="61" t="s">
        <v>428</v>
      </c>
    </row>
    <row r="119" spans="1:26" x14ac:dyDescent="0.2">
      <c r="A119" s="10">
        <v>3</v>
      </c>
      <c r="B119" s="4">
        <v>15</v>
      </c>
      <c r="C119" s="5" t="s">
        <v>134</v>
      </c>
      <c r="D119" s="5" t="s">
        <v>5</v>
      </c>
      <c r="E119" s="5" t="s">
        <v>94</v>
      </c>
      <c r="F119" s="20" t="s">
        <v>423</v>
      </c>
      <c r="G119" s="4">
        <v>4</v>
      </c>
      <c r="I119" s="58">
        <v>3</v>
      </c>
      <c r="J119" s="3">
        <v>10</v>
      </c>
      <c r="K119" s="10" t="s">
        <v>718</v>
      </c>
      <c r="L119" s="5" t="s">
        <v>217</v>
      </c>
      <c r="M119" s="5" t="s">
        <v>231</v>
      </c>
      <c r="N119" s="61" t="s">
        <v>754</v>
      </c>
      <c r="O119" s="58">
        <v>4</v>
      </c>
      <c r="P119" s="3">
        <v>12</v>
      </c>
      <c r="Q119" s="10" t="s">
        <v>730</v>
      </c>
      <c r="R119" s="5" t="s">
        <v>5</v>
      </c>
      <c r="S119" s="5" t="s">
        <v>224</v>
      </c>
      <c r="T119" s="61" t="s">
        <v>709</v>
      </c>
      <c r="U119" s="58">
        <v>3</v>
      </c>
      <c r="V119" s="3">
        <v>13</v>
      </c>
      <c r="W119" s="10" t="s">
        <v>737</v>
      </c>
      <c r="X119" s="5" t="s">
        <v>9</v>
      </c>
      <c r="Y119" s="5" t="s">
        <v>231</v>
      </c>
      <c r="Z119" s="61" t="s">
        <v>428</v>
      </c>
    </row>
    <row r="120" spans="1:26" x14ac:dyDescent="0.2">
      <c r="A120" s="10">
        <v>5</v>
      </c>
      <c r="B120" s="4">
        <v>14</v>
      </c>
      <c r="C120" s="67" t="s">
        <v>719</v>
      </c>
      <c r="D120" s="5" t="s">
        <v>5</v>
      </c>
      <c r="E120" s="5" t="s">
        <v>226</v>
      </c>
      <c r="F120" s="20" t="s">
        <v>424</v>
      </c>
      <c r="G120" s="4">
        <v>5</v>
      </c>
      <c r="I120" s="58">
        <v>3</v>
      </c>
      <c r="J120" s="3">
        <v>10</v>
      </c>
      <c r="K120" s="67" t="s">
        <v>719</v>
      </c>
      <c r="L120" s="5" t="s">
        <v>5</v>
      </c>
      <c r="M120" s="5" t="s">
        <v>220</v>
      </c>
      <c r="N120" s="61" t="s">
        <v>755</v>
      </c>
      <c r="O120" s="58">
        <v>4</v>
      </c>
      <c r="P120" s="3">
        <v>12</v>
      </c>
      <c r="Q120" s="10" t="s">
        <v>732</v>
      </c>
      <c r="R120" s="5" t="s">
        <v>213</v>
      </c>
      <c r="S120" s="5" t="s">
        <v>82</v>
      </c>
      <c r="T120" s="61" t="s">
        <v>752</v>
      </c>
      <c r="U120" s="58">
        <v>3</v>
      </c>
      <c r="V120" s="3">
        <v>13</v>
      </c>
      <c r="W120" s="10" t="s">
        <v>725</v>
      </c>
      <c r="X120" s="5" t="s">
        <v>218</v>
      </c>
      <c r="Y120" s="5" t="s">
        <v>365</v>
      </c>
      <c r="Z120" s="61" t="s">
        <v>408</v>
      </c>
    </row>
    <row r="121" spans="1:26" x14ac:dyDescent="0.2">
      <c r="A121" s="10">
        <v>5</v>
      </c>
      <c r="B121" s="4">
        <v>14</v>
      </c>
      <c r="C121" s="10" t="s">
        <v>200</v>
      </c>
      <c r="D121" s="5" t="s">
        <v>215</v>
      </c>
      <c r="E121" s="5" t="s">
        <v>82</v>
      </c>
      <c r="F121" s="20" t="s">
        <v>369</v>
      </c>
      <c r="G121" s="4">
        <v>5</v>
      </c>
      <c r="I121" s="58">
        <v>3</v>
      </c>
      <c r="J121" s="3">
        <v>10</v>
      </c>
      <c r="K121" s="10" t="s">
        <v>720</v>
      </c>
      <c r="L121" s="5" t="s">
        <v>5</v>
      </c>
      <c r="M121" s="5" t="s">
        <v>220</v>
      </c>
      <c r="N121" s="61" t="s">
        <v>755</v>
      </c>
      <c r="O121" s="58">
        <v>4</v>
      </c>
      <c r="P121" s="48">
        <v>12</v>
      </c>
      <c r="Q121" s="11" t="s">
        <v>844</v>
      </c>
      <c r="R121" s="55" t="s">
        <v>212</v>
      </c>
      <c r="S121" s="55" t="s">
        <v>231</v>
      </c>
      <c r="T121" s="79" t="s">
        <v>1110</v>
      </c>
      <c r="U121" s="58">
        <v>3</v>
      </c>
      <c r="V121" s="3">
        <v>13</v>
      </c>
      <c r="W121" s="10" t="s">
        <v>738</v>
      </c>
      <c r="X121" s="5" t="s">
        <v>216</v>
      </c>
      <c r="Y121" s="5" t="s">
        <v>366</v>
      </c>
      <c r="Z121" s="61" t="s">
        <v>190</v>
      </c>
    </row>
    <row r="122" spans="1:26" x14ac:dyDescent="0.2">
      <c r="A122" s="10">
        <v>5</v>
      </c>
      <c r="B122" s="4">
        <v>14</v>
      </c>
      <c r="C122" s="10" t="s">
        <v>469</v>
      </c>
      <c r="D122" s="5" t="s">
        <v>215</v>
      </c>
      <c r="E122" s="10" t="s">
        <v>226</v>
      </c>
      <c r="F122" s="20" t="s">
        <v>553</v>
      </c>
      <c r="G122" s="4">
        <v>3</v>
      </c>
      <c r="I122" s="58">
        <v>3</v>
      </c>
      <c r="J122" s="3">
        <v>10</v>
      </c>
      <c r="K122" s="10" t="s">
        <v>721</v>
      </c>
      <c r="L122" s="5" t="s">
        <v>215</v>
      </c>
      <c r="M122" s="5" t="s">
        <v>227</v>
      </c>
      <c r="N122" s="61" t="s">
        <v>703</v>
      </c>
      <c r="O122" s="58">
        <v>7</v>
      </c>
      <c r="P122" s="3">
        <v>11</v>
      </c>
      <c r="Q122" s="10" t="s">
        <v>723</v>
      </c>
      <c r="R122" s="5" t="s">
        <v>9</v>
      </c>
      <c r="S122" s="5" t="s">
        <v>220</v>
      </c>
      <c r="T122" s="61" t="s">
        <v>753</v>
      </c>
      <c r="U122" s="58">
        <v>7</v>
      </c>
      <c r="V122" s="3">
        <v>12</v>
      </c>
      <c r="W122" s="10" t="s">
        <v>739</v>
      </c>
      <c r="X122" s="5" t="s">
        <v>218</v>
      </c>
      <c r="Y122" s="5" t="s">
        <v>90</v>
      </c>
      <c r="Z122" s="61" t="s">
        <v>645</v>
      </c>
    </row>
    <row r="123" spans="1:26" x14ac:dyDescent="0.2">
      <c r="A123" s="10">
        <v>8</v>
      </c>
      <c r="B123" s="4">
        <v>13</v>
      </c>
      <c r="C123" s="10" t="s">
        <v>53</v>
      </c>
      <c r="D123" s="5" t="s">
        <v>5</v>
      </c>
      <c r="E123" s="5" t="s">
        <v>221</v>
      </c>
      <c r="F123" s="20" t="s">
        <v>425</v>
      </c>
      <c r="G123" s="4">
        <v>5</v>
      </c>
      <c r="I123" s="58">
        <v>3</v>
      </c>
      <c r="J123" s="3">
        <v>10</v>
      </c>
      <c r="K123" s="10" t="s">
        <v>722</v>
      </c>
      <c r="L123" s="5" t="s">
        <v>5</v>
      </c>
      <c r="M123" s="5" t="s">
        <v>231</v>
      </c>
      <c r="N123" s="61" t="s">
        <v>748</v>
      </c>
      <c r="O123" s="58">
        <v>7</v>
      </c>
      <c r="P123" s="3">
        <v>11</v>
      </c>
      <c r="Q123" s="10" t="s">
        <v>725</v>
      </c>
      <c r="R123" s="5" t="s">
        <v>218</v>
      </c>
      <c r="S123" s="5" t="s">
        <v>231</v>
      </c>
      <c r="T123" s="61" t="s">
        <v>753</v>
      </c>
      <c r="U123" s="58">
        <v>7</v>
      </c>
      <c r="V123" s="3">
        <v>12</v>
      </c>
      <c r="W123" s="10" t="s">
        <v>740</v>
      </c>
      <c r="X123" s="5" t="s">
        <v>214</v>
      </c>
      <c r="Y123" s="5" t="s">
        <v>90</v>
      </c>
      <c r="Z123" s="61" t="s">
        <v>757</v>
      </c>
    </row>
    <row r="124" spans="1:26" x14ac:dyDescent="0.2">
      <c r="A124" s="10">
        <v>8</v>
      </c>
      <c r="B124" s="4">
        <v>13</v>
      </c>
      <c r="C124" s="10" t="s">
        <v>60</v>
      </c>
      <c r="D124" s="5" t="s">
        <v>212</v>
      </c>
      <c r="E124" s="5" t="s">
        <v>222</v>
      </c>
      <c r="F124" s="20" t="s">
        <v>427</v>
      </c>
      <c r="G124" s="4">
        <v>5</v>
      </c>
      <c r="I124" s="58"/>
      <c r="J124" s="10" t="s">
        <v>1143</v>
      </c>
      <c r="K124" s="10"/>
      <c r="L124" s="5"/>
      <c r="M124" s="5"/>
      <c r="N124" s="61"/>
      <c r="O124" s="58">
        <v>7</v>
      </c>
      <c r="P124" s="3">
        <v>11</v>
      </c>
      <c r="Q124" s="10" t="s">
        <v>733</v>
      </c>
      <c r="R124" s="5" t="s">
        <v>5</v>
      </c>
      <c r="S124" s="5" t="s">
        <v>222</v>
      </c>
      <c r="T124" s="61" t="s">
        <v>653</v>
      </c>
      <c r="U124" s="58">
        <v>7</v>
      </c>
      <c r="V124" s="3">
        <v>12</v>
      </c>
      <c r="W124" s="10" t="s">
        <v>592</v>
      </c>
      <c r="X124" s="5" t="s">
        <v>519</v>
      </c>
      <c r="Y124" s="5" t="s">
        <v>233</v>
      </c>
      <c r="Z124" s="61" t="s">
        <v>648</v>
      </c>
    </row>
    <row r="125" spans="1:26" x14ac:dyDescent="0.2">
      <c r="A125" s="10">
        <v>8</v>
      </c>
      <c r="B125" s="4">
        <v>13</v>
      </c>
      <c r="C125" s="10" t="s">
        <v>103</v>
      </c>
      <c r="D125" s="5" t="s">
        <v>9</v>
      </c>
      <c r="E125" s="5" t="s">
        <v>231</v>
      </c>
      <c r="F125" s="20" t="s">
        <v>428</v>
      </c>
      <c r="G125" s="4">
        <v>5</v>
      </c>
      <c r="I125" s="10"/>
      <c r="J125" s="3"/>
      <c r="K125" s="10"/>
      <c r="L125" s="5"/>
      <c r="M125" s="5"/>
      <c r="N125" s="61"/>
      <c r="O125" s="58">
        <v>7</v>
      </c>
      <c r="P125" s="3">
        <v>11</v>
      </c>
      <c r="Q125" s="10" t="s">
        <v>734</v>
      </c>
      <c r="R125" s="5" t="s">
        <v>173</v>
      </c>
      <c r="S125" s="5" t="s">
        <v>229</v>
      </c>
      <c r="T125" s="61" t="s">
        <v>749</v>
      </c>
      <c r="U125" s="58">
        <v>7</v>
      </c>
      <c r="V125" s="81">
        <v>12</v>
      </c>
      <c r="W125" s="6" t="s">
        <v>1153</v>
      </c>
      <c r="X125" s="55" t="s">
        <v>214</v>
      </c>
      <c r="Y125" s="55" t="s">
        <v>597</v>
      </c>
      <c r="Z125" s="69" t="s">
        <v>1152</v>
      </c>
    </row>
    <row r="126" spans="1:26" x14ac:dyDescent="0.2">
      <c r="A126" s="10">
        <v>8</v>
      </c>
      <c r="B126" s="4">
        <v>13</v>
      </c>
      <c r="C126" s="10" t="s">
        <v>65</v>
      </c>
      <c r="D126" s="5" t="s">
        <v>9</v>
      </c>
      <c r="E126" s="5" t="s">
        <v>231</v>
      </c>
      <c r="F126" s="20" t="s">
        <v>428</v>
      </c>
      <c r="G126" s="4">
        <v>5</v>
      </c>
      <c r="I126" s="10"/>
      <c r="J126" s="3"/>
      <c r="K126" s="10"/>
      <c r="L126" s="5"/>
      <c r="M126" s="5"/>
      <c r="N126" s="61"/>
      <c r="O126" s="58">
        <v>7</v>
      </c>
      <c r="P126" s="3">
        <v>11</v>
      </c>
      <c r="Q126" s="10" t="s">
        <v>726</v>
      </c>
      <c r="R126" s="5" t="s">
        <v>5</v>
      </c>
      <c r="S126" s="5" t="s">
        <v>94</v>
      </c>
      <c r="T126" s="61" t="s">
        <v>745</v>
      </c>
    </row>
    <row r="127" spans="1:26" x14ac:dyDescent="0.2">
      <c r="A127" s="10">
        <v>8</v>
      </c>
      <c r="B127" s="4">
        <v>13</v>
      </c>
      <c r="C127" s="10" t="s">
        <v>716</v>
      </c>
      <c r="D127" s="5" t="s">
        <v>218</v>
      </c>
      <c r="E127" s="5" t="s">
        <v>365</v>
      </c>
      <c r="F127" s="20" t="s">
        <v>408</v>
      </c>
      <c r="G127" s="4">
        <v>5</v>
      </c>
      <c r="I127" s="10"/>
      <c r="J127" s="3"/>
      <c r="K127" s="10"/>
      <c r="L127" s="5"/>
      <c r="M127" s="5"/>
      <c r="N127" s="61"/>
      <c r="O127" s="58">
        <v>7</v>
      </c>
      <c r="P127" s="3">
        <v>11</v>
      </c>
      <c r="Q127" s="10" t="s">
        <v>735</v>
      </c>
      <c r="R127" s="5" t="s">
        <v>217</v>
      </c>
      <c r="S127" s="5" t="s">
        <v>222</v>
      </c>
      <c r="T127" s="61" t="s">
        <v>386</v>
      </c>
    </row>
    <row r="128" spans="1:26" x14ac:dyDescent="0.2">
      <c r="A128" s="10">
        <v>8</v>
      </c>
      <c r="B128" s="4">
        <v>13</v>
      </c>
      <c r="C128" s="10" t="s">
        <v>191</v>
      </c>
      <c r="D128" s="5" t="s">
        <v>216</v>
      </c>
      <c r="E128" s="5" t="s">
        <v>366</v>
      </c>
      <c r="F128" s="20" t="s">
        <v>190</v>
      </c>
      <c r="G128" s="4">
        <v>5</v>
      </c>
      <c r="I128" s="10"/>
      <c r="J128" s="3"/>
      <c r="K128" s="10"/>
      <c r="L128" s="5"/>
      <c r="M128" s="5"/>
      <c r="N128" s="17"/>
      <c r="O128" s="58">
        <v>7</v>
      </c>
      <c r="P128" s="3">
        <v>11</v>
      </c>
      <c r="Q128" s="10" t="s">
        <v>630</v>
      </c>
      <c r="R128" s="5" t="s">
        <v>217</v>
      </c>
      <c r="S128" s="5" t="s">
        <v>366</v>
      </c>
      <c r="T128" s="61" t="s">
        <v>520</v>
      </c>
    </row>
    <row r="129" spans="1:26" x14ac:dyDescent="0.2">
      <c r="A129" s="10"/>
      <c r="B129" s="4"/>
      <c r="C129" s="10"/>
      <c r="D129" s="5"/>
      <c r="E129" s="5"/>
      <c r="F129" s="20"/>
      <c r="G129" s="4"/>
      <c r="I129" s="10"/>
      <c r="J129" s="3"/>
      <c r="K129" s="10"/>
      <c r="L129" s="5"/>
      <c r="M129" s="5"/>
      <c r="N129" s="17"/>
      <c r="O129" s="58">
        <v>7</v>
      </c>
      <c r="P129" s="3">
        <v>11</v>
      </c>
      <c r="Q129" s="10" t="s">
        <v>834</v>
      </c>
      <c r="R129" s="5" t="s">
        <v>213</v>
      </c>
      <c r="S129" s="5" t="s">
        <v>230</v>
      </c>
      <c r="T129" s="61" t="s">
        <v>835</v>
      </c>
    </row>
    <row r="130" spans="1:26" x14ac:dyDescent="0.2">
      <c r="A130" s="10"/>
      <c r="B130" s="4"/>
      <c r="C130" s="10"/>
      <c r="D130" s="5"/>
      <c r="E130" s="5"/>
      <c r="F130" s="20"/>
      <c r="G130" s="4"/>
      <c r="I130" s="10"/>
      <c r="J130" s="3"/>
      <c r="K130" s="10"/>
      <c r="L130" s="5"/>
      <c r="M130" s="5"/>
      <c r="N130" s="17"/>
    </row>
    <row r="131" spans="1:26" x14ac:dyDescent="0.2">
      <c r="A131" s="10"/>
      <c r="B131" s="8" t="s">
        <v>1184</v>
      </c>
      <c r="C131" s="1"/>
      <c r="D131" s="18" t="s">
        <v>338</v>
      </c>
      <c r="E131" s="18" t="s">
        <v>367</v>
      </c>
      <c r="F131" s="33" t="s">
        <v>368</v>
      </c>
      <c r="G131" s="33" t="s">
        <v>491</v>
      </c>
      <c r="I131" s="59"/>
      <c r="J131" s="8" t="s">
        <v>1185</v>
      </c>
      <c r="K131" s="10"/>
      <c r="L131" s="18" t="s">
        <v>338</v>
      </c>
      <c r="M131" s="18" t="s">
        <v>582</v>
      </c>
      <c r="N131" s="62" t="s">
        <v>368</v>
      </c>
      <c r="O131" s="59"/>
      <c r="P131" s="8" t="s">
        <v>1185</v>
      </c>
      <c r="Q131" s="10"/>
      <c r="R131" s="18" t="s">
        <v>338</v>
      </c>
      <c r="S131" s="18" t="s">
        <v>582</v>
      </c>
      <c r="T131" s="62" t="s">
        <v>368</v>
      </c>
      <c r="U131" s="59"/>
      <c r="V131" s="8" t="s">
        <v>1185</v>
      </c>
      <c r="W131" s="10"/>
      <c r="X131" s="18" t="s">
        <v>338</v>
      </c>
      <c r="Y131" s="18" t="s">
        <v>582</v>
      </c>
      <c r="Z131" s="62" t="s">
        <v>368</v>
      </c>
    </row>
    <row r="132" spans="1:26" x14ac:dyDescent="0.2">
      <c r="A132" s="10">
        <v>1</v>
      </c>
      <c r="B132" s="21">
        <v>45</v>
      </c>
      <c r="C132" s="10" t="s">
        <v>342</v>
      </c>
      <c r="D132" s="5" t="s">
        <v>216</v>
      </c>
      <c r="E132" s="10" t="s">
        <v>384</v>
      </c>
      <c r="F132" s="20" t="s">
        <v>385</v>
      </c>
      <c r="G132" s="4">
        <v>5</v>
      </c>
      <c r="I132" s="58">
        <v>1</v>
      </c>
      <c r="J132" s="21">
        <v>30.5</v>
      </c>
      <c r="K132" s="10" t="s">
        <v>583</v>
      </c>
      <c r="L132" s="5" t="s">
        <v>27</v>
      </c>
      <c r="M132" s="5" t="s">
        <v>229</v>
      </c>
      <c r="N132" s="61" t="s">
        <v>602</v>
      </c>
      <c r="O132" s="58">
        <v>1</v>
      </c>
      <c r="P132" s="21">
        <v>34.5</v>
      </c>
      <c r="Q132" s="10" t="s">
        <v>586</v>
      </c>
      <c r="R132" s="5" t="s">
        <v>212</v>
      </c>
      <c r="S132" s="5" t="s">
        <v>90</v>
      </c>
      <c r="T132" s="61" t="s">
        <v>437</v>
      </c>
      <c r="U132" s="58">
        <v>1</v>
      </c>
      <c r="V132" s="21">
        <v>45</v>
      </c>
      <c r="W132" s="10" t="s">
        <v>599</v>
      </c>
      <c r="X132" s="5" t="s">
        <v>216</v>
      </c>
      <c r="Y132" s="5" t="s">
        <v>384</v>
      </c>
      <c r="Z132" s="61" t="s">
        <v>385</v>
      </c>
    </row>
    <row r="133" spans="1:26" x14ac:dyDescent="0.2">
      <c r="A133" s="10">
        <v>2</v>
      </c>
      <c r="B133" s="21">
        <v>39.5</v>
      </c>
      <c r="C133" s="10" t="s">
        <v>570</v>
      </c>
      <c r="D133" s="5" t="s">
        <v>9</v>
      </c>
      <c r="E133" s="10" t="s">
        <v>230</v>
      </c>
      <c r="F133" s="20" t="s">
        <v>1001</v>
      </c>
      <c r="G133" s="4">
        <v>5</v>
      </c>
      <c r="I133" s="58">
        <v>2</v>
      </c>
      <c r="J133" s="21">
        <v>29.5</v>
      </c>
      <c r="K133" s="10" t="s">
        <v>584</v>
      </c>
      <c r="L133" s="5" t="s">
        <v>217</v>
      </c>
      <c r="M133" s="5" t="s">
        <v>372</v>
      </c>
      <c r="N133" s="61" t="s">
        <v>610</v>
      </c>
      <c r="O133" s="58">
        <v>2</v>
      </c>
      <c r="P133" s="21">
        <v>33</v>
      </c>
      <c r="Q133" s="10" t="s">
        <v>586</v>
      </c>
      <c r="R133" s="5" t="s">
        <v>212</v>
      </c>
      <c r="S133" s="5" t="s">
        <v>223</v>
      </c>
      <c r="T133" s="61" t="s">
        <v>430</v>
      </c>
      <c r="U133" s="58">
        <v>2</v>
      </c>
      <c r="V133" s="21">
        <v>39.5</v>
      </c>
      <c r="W133" s="10" t="s">
        <v>570</v>
      </c>
      <c r="X133" s="5" t="s">
        <v>9</v>
      </c>
      <c r="Y133" s="5" t="s">
        <v>230</v>
      </c>
      <c r="Z133" s="61" t="s">
        <v>1001</v>
      </c>
    </row>
    <row r="134" spans="1:26" x14ac:dyDescent="0.2">
      <c r="A134" s="10">
        <v>3</v>
      </c>
      <c r="B134" s="21">
        <v>39</v>
      </c>
      <c r="C134" s="1" t="s">
        <v>15</v>
      </c>
      <c r="D134" s="5" t="s">
        <v>212</v>
      </c>
      <c r="E134" s="1" t="s">
        <v>223</v>
      </c>
      <c r="F134" s="7" t="s">
        <v>403</v>
      </c>
      <c r="G134" s="4">
        <v>5</v>
      </c>
      <c r="I134" s="58">
        <v>3</v>
      </c>
      <c r="J134" s="21">
        <v>28.5</v>
      </c>
      <c r="K134" s="10" t="s">
        <v>585</v>
      </c>
      <c r="L134" s="5" t="s">
        <v>173</v>
      </c>
      <c r="M134" s="5" t="s">
        <v>232</v>
      </c>
      <c r="N134" s="61" t="s">
        <v>614</v>
      </c>
      <c r="O134" s="58">
        <v>2</v>
      </c>
      <c r="P134" s="21">
        <v>33</v>
      </c>
      <c r="Q134" s="10" t="s">
        <v>593</v>
      </c>
      <c r="R134" s="5" t="s">
        <v>218</v>
      </c>
      <c r="S134" s="5" t="s">
        <v>229</v>
      </c>
      <c r="T134" s="61" t="s">
        <v>432</v>
      </c>
      <c r="U134" s="58">
        <v>3</v>
      </c>
      <c r="V134" s="21">
        <v>39</v>
      </c>
      <c r="W134" s="10" t="s">
        <v>586</v>
      </c>
      <c r="X134" s="5" t="s">
        <v>212</v>
      </c>
      <c r="Y134" s="5" t="s">
        <v>223</v>
      </c>
      <c r="Z134" s="61" t="s">
        <v>403</v>
      </c>
    </row>
    <row r="135" spans="1:26" x14ac:dyDescent="0.2">
      <c r="A135" s="10">
        <v>4</v>
      </c>
      <c r="B135" s="21">
        <v>38</v>
      </c>
      <c r="C135" s="10" t="s">
        <v>570</v>
      </c>
      <c r="D135" s="5" t="s">
        <v>9</v>
      </c>
      <c r="E135" s="10" t="s">
        <v>571</v>
      </c>
      <c r="F135" s="20" t="s">
        <v>994</v>
      </c>
      <c r="G135" s="4">
        <v>5</v>
      </c>
      <c r="I135" s="58">
        <v>4</v>
      </c>
      <c r="J135" s="21">
        <v>26.5</v>
      </c>
      <c r="K135" s="10" t="s">
        <v>586</v>
      </c>
      <c r="L135" s="5" t="s">
        <v>212</v>
      </c>
      <c r="M135" s="5" t="s">
        <v>227</v>
      </c>
      <c r="N135" s="61" t="s">
        <v>608</v>
      </c>
      <c r="O135" s="58">
        <v>2</v>
      </c>
      <c r="P135" s="21">
        <v>33</v>
      </c>
      <c r="Q135" s="10" t="s">
        <v>592</v>
      </c>
      <c r="R135" s="5" t="s">
        <v>519</v>
      </c>
      <c r="S135" s="5" t="s">
        <v>226</v>
      </c>
      <c r="T135" s="61" t="s">
        <v>617</v>
      </c>
      <c r="U135" s="58">
        <v>4</v>
      </c>
      <c r="V135" s="21">
        <v>38</v>
      </c>
      <c r="W135" s="10" t="s">
        <v>570</v>
      </c>
      <c r="X135" s="5" t="s">
        <v>9</v>
      </c>
      <c r="Y135" s="5" t="s">
        <v>571</v>
      </c>
      <c r="Z135" s="61" t="s">
        <v>994</v>
      </c>
    </row>
    <row r="136" spans="1:26" x14ac:dyDescent="0.2">
      <c r="A136" s="10">
        <v>5</v>
      </c>
      <c r="B136" s="21">
        <v>37.5</v>
      </c>
      <c r="C136" s="10" t="s">
        <v>193</v>
      </c>
      <c r="D136" s="5" t="s">
        <v>27</v>
      </c>
      <c r="E136" s="10" t="s">
        <v>94</v>
      </c>
      <c r="F136" s="20" t="s">
        <v>378</v>
      </c>
      <c r="G136" s="4">
        <v>5</v>
      </c>
      <c r="I136" s="58">
        <v>5</v>
      </c>
      <c r="J136" s="21">
        <v>26</v>
      </c>
      <c r="K136" s="10" t="s">
        <v>587</v>
      </c>
      <c r="L136" s="5" t="s">
        <v>213</v>
      </c>
      <c r="M136" s="5" t="s">
        <v>365</v>
      </c>
      <c r="N136" s="61" t="s">
        <v>371</v>
      </c>
      <c r="O136" s="58">
        <v>5</v>
      </c>
      <c r="P136" s="21">
        <v>32</v>
      </c>
      <c r="Q136" s="10" t="s">
        <v>596</v>
      </c>
      <c r="R136" s="5" t="s">
        <v>215</v>
      </c>
      <c r="S136" s="5" t="s">
        <v>230</v>
      </c>
      <c r="T136" s="61" t="s">
        <v>424</v>
      </c>
      <c r="U136" s="58">
        <v>5</v>
      </c>
      <c r="V136" s="21">
        <v>37.5</v>
      </c>
      <c r="W136" s="10" t="s">
        <v>583</v>
      </c>
      <c r="X136" s="5" t="s">
        <v>27</v>
      </c>
      <c r="Y136" s="5" t="s">
        <v>94</v>
      </c>
      <c r="Z136" s="61" t="s">
        <v>378</v>
      </c>
    </row>
    <row r="137" spans="1:26" x14ac:dyDescent="0.2">
      <c r="A137" s="10">
        <v>6</v>
      </c>
      <c r="B137" s="21">
        <v>37</v>
      </c>
      <c r="C137" s="1" t="s">
        <v>109</v>
      </c>
      <c r="D137" s="5" t="s">
        <v>27</v>
      </c>
      <c r="E137" s="1" t="s">
        <v>226</v>
      </c>
      <c r="F137" s="7" t="s">
        <v>404</v>
      </c>
      <c r="G137" s="4">
        <v>5</v>
      </c>
      <c r="I137" s="58">
        <v>6</v>
      </c>
      <c r="J137" s="21">
        <v>25</v>
      </c>
      <c r="K137" s="10" t="s">
        <v>586</v>
      </c>
      <c r="L137" s="5" t="s">
        <v>212</v>
      </c>
      <c r="M137" s="5" t="s">
        <v>228</v>
      </c>
      <c r="N137" s="61" t="s">
        <v>604</v>
      </c>
      <c r="O137" s="58">
        <v>5</v>
      </c>
      <c r="P137" s="21">
        <v>32</v>
      </c>
      <c r="Q137" s="10" t="s">
        <v>590</v>
      </c>
      <c r="R137" s="5" t="s">
        <v>212</v>
      </c>
      <c r="S137" s="5" t="s">
        <v>372</v>
      </c>
      <c r="T137" s="61" t="s">
        <v>832</v>
      </c>
      <c r="U137" s="58">
        <v>6</v>
      </c>
      <c r="V137" s="21">
        <v>37</v>
      </c>
      <c r="W137" s="10" t="s">
        <v>594</v>
      </c>
      <c r="X137" s="5" t="s">
        <v>27</v>
      </c>
      <c r="Y137" s="5" t="s">
        <v>226</v>
      </c>
      <c r="Z137" s="61" t="s">
        <v>404</v>
      </c>
    </row>
    <row r="138" spans="1:26" x14ac:dyDescent="0.2">
      <c r="A138" s="10">
        <v>7</v>
      </c>
      <c r="B138" s="21">
        <v>35.5</v>
      </c>
      <c r="C138" s="1" t="s">
        <v>109</v>
      </c>
      <c r="D138" s="5" t="s">
        <v>27</v>
      </c>
      <c r="E138" s="1" t="s">
        <v>219</v>
      </c>
      <c r="F138" s="7" t="s">
        <v>435</v>
      </c>
      <c r="G138" s="4">
        <v>5</v>
      </c>
      <c r="I138" s="58">
        <v>6</v>
      </c>
      <c r="J138" s="21">
        <v>25</v>
      </c>
      <c r="K138" s="10" t="s">
        <v>589</v>
      </c>
      <c r="L138" s="5" t="s">
        <v>216</v>
      </c>
      <c r="M138" s="5" t="s">
        <v>228</v>
      </c>
      <c r="N138" s="61" t="s">
        <v>609</v>
      </c>
      <c r="O138" s="58">
        <v>7</v>
      </c>
      <c r="P138" s="21">
        <v>31.5</v>
      </c>
      <c r="Q138" s="10" t="s">
        <v>598</v>
      </c>
      <c r="R138" s="5" t="s">
        <v>9</v>
      </c>
      <c r="S138" s="5" t="s">
        <v>372</v>
      </c>
      <c r="T138" s="61" t="s">
        <v>607</v>
      </c>
      <c r="U138" s="58">
        <v>7</v>
      </c>
      <c r="V138" s="21">
        <v>35.5</v>
      </c>
      <c r="W138" s="10" t="s">
        <v>594</v>
      </c>
      <c r="X138" s="5" t="s">
        <v>27</v>
      </c>
      <c r="Y138" s="5" t="s">
        <v>219</v>
      </c>
      <c r="Z138" s="61" t="s">
        <v>435</v>
      </c>
    </row>
    <row r="139" spans="1:26" x14ac:dyDescent="0.2">
      <c r="A139" s="10">
        <v>7</v>
      </c>
      <c r="B139" s="21">
        <v>35.5</v>
      </c>
      <c r="C139" s="10" t="s">
        <v>536</v>
      </c>
      <c r="D139" s="5" t="s">
        <v>214</v>
      </c>
      <c r="E139" s="10" t="s">
        <v>597</v>
      </c>
      <c r="F139" s="20" t="s">
        <v>1005</v>
      </c>
      <c r="G139" s="4">
        <v>5</v>
      </c>
      <c r="I139" s="58">
        <v>8</v>
      </c>
      <c r="J139" s="21">
        <v>24.5</v>
      </c>
      <c r="K139" s="10" t="s">
        <v>586</v>
      </c>
      <c r="L139" s="5" t="s">
        <v>212</v>
      </c>
      <c r="M139" s="5" t="s">
        <v>220</v>
      </c>
      <c r="N139" s="61" t="s">
        <v>618</v>
      </c>
      <c r="O139" s="58">
        <v>7</v>
      </c>
      <c r="P139" s="21">
        <v>31.5</v>
      </c>
      <c r="Q139" s="10" t="s">
        <v>656</v>
      </c>
      <c r="R139" s="5" t="s">
        <v>212</v>
      </c>
      <c r="S139" s="5" t="s">
        <v>220</v>
      </c>
      <c r="T139" s="61" t="s">
        <v>831</v>
      </c>
      <c r="U139" s="58">
        <v>7</v>
      </c>
      <c r="V139" s="21">
        <v>35.5</v>
      </c>
      <c r="W139" s="10" t="s">
        <v>536</v>
      </c>
      <c r="X139" s="5" t="s">
        <v>214</v>
      </c>
      <c r="Y139" s="5" t="s">
        <v>597</v>
      </c>
      <c r="Z139" s="61" t="s">
        <v>1005</v>
      </c>
    </row>
    <row r="140" spans="1:26" x14ac:dyDescent="0.2">
      <c r="A140" s="10">
        <v>9</v>
      </c>
      <c r="B140" s="21">
        <v>35</v>
      </c>
      <c r="C140" s="1" t="s">
        <v>193</v>
      </c>
      <c r="D140" s="5" t="s">
        <v>27</v>
      </c>
      <c r="E140" s="1" t="s">
        <v>229</v>
      </c>
      <c r="F140" s="7" t="s">
        <v>192</v>
      </c>
      <c r="G140" s="4">
        <v>5</v>
      </c>
      <c r="I140" s="58">
        <v>8</v>
      </c>
      <c r="J140" s="21">
        <v>24.5</v>
      </c>
      <c r="K140" s="10" t="s">
        <v>665</v>
      </c>
      <c r="L140" s="5" t="s">
        <v>5</v>
      </c>
      <c r="M140" s="5" t="s">
        <v>223</v>
      </c>
      <c r="N140" s="61" t="s">
        <v>677</v>
      </c>
      <c r="O140" s="58">
        <v>9</v>
      </c>
      <c r="P140" s="21">
        <v>31</v>
      </c>
      <c r="Q140" s="10" t="s">
        <v>594</v>
      </c>
      <c r="R140" s="5" t="s">
        <v>27</v>
      </c>
      <c r="S140" s="5" t="s">
        <v>230</v>
      </c>
      <c r="T140" s="61" t="s">
        <v>437</v>
      </c>
      <c r="U140" s="58">
        <v>9</v>
      </c>
      <c r="V140" s="21">
        <v>35</v>
      </c>
      <c r="W140" s="10" t="s">
        <v>583</v>
      </c>
      <c r="X140" s="5" t="s">
        <v>27</v>
      </c>
      <c r="Y140" s="5" t="s">
        <v>229</v>
      </c>
      <c r="Z140" s="61" t="s">
        <v>192</v>
      </c>
    </row>
    <row r="141" spans="1:26" x14ac:dyDescent="0.2">
      <c r="A141" s="10">
        <v>9</v>
      </c>
      <c r="B141" s="21">
        <v>35</v>
      </c>
      <c r="C141" s="1" t="s">
        <v>574</v>
      </c>
      <c r="D141" s="5" t="s">
        <v>5</v>
      </c>
      <c r="E141" s="1" t="s">
        <v>571</v>
      </c>
      <c r="F141" s="7" t="s">
        <v>576</v>
      </c>
      <c r="G141" s="4">
        <v>5</v>
      </c>
      <c r="I141" s="58">
        <v>8</v>
      </c>
      <c r="J141" s="21">
        <v>24.5</v>
      </c>
      <c r="K141" s="10" t="s">
        <v>654</v>
      </c>
      <c r="L141" s="5" t="s">
        <v>5</v>
      </c>
      <c r="M141" s="5" t="s">
        <v>372</v>
      </c>
      <c r="N141" s="61" t="s">
        <v>550</v>
      </c>
      <c r="O141" s="58">
        <v>9</v>
      </c>
      <c r="P141" s="21">
        <v>31</v>
      </c>
      <c r="Q141" s="10" t="s">
        <v>601</v>
      </c>
      <c r="R141" s="5" t="s">
        <v>159</v>
      </c>
      <c r="S141" s="5" t="s">
        <v>228</v>
      </c>
      <c r="T141" s="61" t="s">
        <v>433</v>
      </c>
      <c r="U141" s="58">
        <v>9</v>
      </c>
      <c r="V141" s="21">
        <v>35</v>
      </c>
      <c r="W141" s="10" t="s">
        <v>574</v>
      </c>
      <c r="X141" s="5" t="s">
        <v>5</v>
      </c>
      <c r="Y141" s="5" t="s">
        <v>571</v>
      </c>
      <c r="Z141" s="61" t="s">
        <v>576</v>
      </c>
    </row>
    <row r="142" spans="1:26" x14ac:dyDescent="0.2">
      <c r="A142" s="10"/>
      <c r="B142" s="21"/>
      <c r="C142" s="1"/>
      <c r="D142" s="5"/>
      <c r="E142" s="1"/>
      <c r="F142" s="7"/>
      <c r="G142" s="4"/>
      <c r="I142" s="58">
        <v>8</v>
      </c>
      <c r="J142" s="21">
        <v>24.5</v>
      </c>
      <c r="K142" s="10" t="s">
        <v>1064</v>
      </c>
      <c r="L142" s="5" t="s">
        <v>5</v>
      </c>
      <c r="M142" s="5" t="s">
        <v>220</v>
      </c>
      <c r="N142" s="61" t="s">
        <v>1068</v>
      </c>
      <c r="O142" s="58">
        <v>9</v>
      </c>
      <c r="P142" s="21">
        <v>31</v>
      </c>
      <c r="Q142" s="10" t="s">
        <v>591</v>
      </c>
      <c r="R142" s="5" t="s">
        <v>214</v>
      </c>
      <c r="S142" s="5" t="s">
        <v>224</v>
      </c>
      <c r="T142" s="61" t="s">
        <v>606</v>
      </c>
      <c r="U142" s="58"/>
      <c r="V142" s="21"/>
      <c r="W142" s="10"/>
      <c r="X142" s="5"/>
      <c r="Y142" s="5"/>
      <c r="Z142" s="61"/>
    </row>
    <row r="143" spans="1:26" x14ac:dyDescent="0.2">
      <c r="A143" s="10"/>
      <c r="B143" s="21"/>
      <c r="C143" s="1"/>
      <c r="D143" s="5"/>
      <c r="E143" s="1"/>
      <c r="F143" s="7"/>
      <c r="G143" s="4"/>
      <c r="I143" s="10"/>
      <c r="J143" s="21"/>
      <c r="K143" s="10"/>
      <c r="L143" s="5"/>
      <c r="M143" s="5"/>
      <c r="N143" s="17"/>
      <c r="O143" s="58">
        <v>9</v>
      </c>
      <c r="P143" s="21">
        <v>31</v>
      </c>
      <c r="Q143" s="10" t="s">
        <v>574</v>
      </c>
      <c r="R143" s="5" t="s">
        <v>5</v>
      </c>
      <c r="S143" s="5" t="s">
        <v>219</v>
      </c>
      <c r="T143" s="61" t="s">
        <v>1004</v>
      </c>
      <c r="U143" s="10"/>
      <c r="V143" s="21"/>
      <c r="W143" s="10"/>
      <c r="X143" s="5"/>
      <c r="Y143" s="5"/>
      <c r="Z143" s="61"/>
    </row>
    <row r="144" spans="1:26" x14ac:dyDescent="0.2">
      <c r="A144" s="10"/>
      <c r="B144" s="6" t="s">
        <v>211</v>
      </c>
      <c r="C144" s="1"/>
      <c r="D144" s="5"/>
      <c r="E144" s="1"/>
      <c r="F144" s="7"/>
      <c r="G144" s="22"/>
      <c r="V144" s="21"/>
      <c r="W144" s="10"/>
      <c r="X144" s="5"/>
      <c r="Y144" s="5"/>
      <c r="Z144" s="17"/>
    </row>
    <row r="145" spans="1:8" x14ac:dyDescent="0.2">
      <c r="A145" s="10"/>
      <c r="B145" s="21"/>
      <c r="C145" s="1"/>
      <c r="D145" s="5"/>
      <c r="E145" s="1"/>
      <c r="F145" s="7"/>
      <c r="G145" s="22"/>
    </row>
    <row r="146" spans="1:8" x14ac:dyDescent="0.2">
      <c r="A146" s="101" t="s">
        <v>712</v>
      </c>
      <c r="B146" s="101"/>
      <c r="C146" s="101"/>
      <c r="D146" s="101"/>
      <c r="E146" s="101"/>
      <c r="F146" s="101"/>
      <c r="G146" s="101"/>
      <c r="H146" s="101"/>
    </row>
    <row r="147" spans="1:8" x14ac:dyDescent="0.2">
      <c r="A147" s="101" t="s">
        <v>205</v>
      </c>
      <c r="B147" s="101"/>
      <c r="C147" s="101"/>
      <c r="D147" s="101"/>
      <c r="E147" s="101"/>
      <c r="F147" s="101"/>
      <c r="G147" s="101"/>
      <c r="H147" s="101"/>
    </row>
    <row r="148" spans="1:8" x14ac:dyDescent="0.2">
      <c r="B148" s="8" t="s">
        <v>1186</v>
      </c>
      <c r="D148" s="18" t="s">
        <v>338</v>
      </c>
      <c r="E148" s="18" t="s">
        <v>367</v>
      </c>
      <c r="F148" s="33" t="s">
        <v>368</v>
      </c>
      <c r="G148" s="33" t="s">
        <v>491</v>
      </c>
      <c r="H148" s="33" t="s">
        <v>713</v>
      </c>
    </row>
    <row r="149" spans="1:8" x14ac:dyDescent="0.2">
      <c r="B149" s="65" t="s">
        <v>714</v>
      </c>
    </row>
    <row r="150" spans="1:8" x14ac:dyDescent="0.2">
      <c r="A150" s="10">
        <v>1</v>
      </c>
      <c r="B150" s="43">
        <v>1</v>
      </c>
      <c r="C150" s="10" t="s">
        <v>737</v>
      </c>
      <c r="D150" s="5" t="s">
        <v>9</v>
      </c>
      <c r="E150" s="5" t="s">
        <v>227</v>
      </c>
      <c r="F150" s="7" t="s">
        <v>797</v>
      </c>
      <c r="G150" s="4">
        <v>4</v>
      </c>
      <c r="H150" s="92" t="s">
        <v>813</v>
      </c>
    </row>
    <row r="151" spans="1:8" x14ac:dyDescent="0.2">
      <c r="A151" s="10">
        <v>1</v>
      </c>
      <c r="B151" s="43">
        <v>1</v>
      </c>
      <c r="C151" s="10" t="s">
        <v>1012</v>
      </c>
      <c r="D151" s="5" t="s">
        <v>843</v>
      </c>
      <c r="E151" s="5" t="s">
        <v>220</v>
      </c>
      <c r="F151" s="7" t="s">
        <v>1050</v>
      </c>
      <c r="G151" s="4">
        <v>5</v>
      </c>
      <c r="H151" s="92" t="s">
        <v>813</v>
      </c>
    </row>
    <row r="152" spans="1:8" x14ac:dyDescent="0.2">
      <c r="A152" s="10">
        <v>3</v>
      </c>
      <c r="B152" s="43">
        <v>0.92300000000000004</v>
      </c>
      <c r="C152" s="10" t="s">
        <v>1046</v>
      </c>
      <c r="D152" s="5" t="s">
        <v>216</v>
      </c>
      <c r="E152" s="5" t="s">
        <v>597</v>
      </c>
      <c r="F152" s="7" t="s">
        <v>1048</v>
      </c>
      <c r="G152" s="4">
        <v>4</v>
      </c>
      <c r="H152" s="92" t="s">
        <v>1047</v>
      </c>
    </row>
    <row r="153" spans="1:8" x14ac:dyDescent="0.2">
      <c r="A153" s="10">
        <v>4</v>
      </c>
      <c r="B153" s="43">
        <v>0.91700000000000004</v>
      </c>
      <c r="C153" s="10" t="s">
        <v>737</v>
      </c>
      <c r="D153" s="5" t="s">
        <v>9</v>
      </c>
      <c r="E153" s="5" t="s">
        <v>85</v>
      </c>
      <c r="F153" s="7" t="s">
        <v>798</v>
      </c>
      <c r="G153" s="4">
        <v>5</v>
      </c>
      <c r="H153" s="92" t="s">
        <v>814</v>
      </c>
    </row>
    <row r="154" spans="1:8" x14ac:dyDescent="0.2">
      <c r="A154" s="10">
        <v>4</v>
      </c>
      <c r="B154" s="43">
        <v>0.91700000000000004</v>
      </c>
      <c r="C154" s="10" t="s">
        <v>799</v>
      </c>
      <c r="D154" s="5" t="s">
        <v>216</v>
      </c>
      <c r="E154" s="5" t="s">
        <v>366</v>
      </c>
      <c r="F154" s="7" t="s">
        <v>800</v>
      </c>
      <c r="G154" s="4">
        <v>3</v>
      </c>
      <c r="H154" s="92" t="s">
        <v>814</v>
      </c>
    </row>
    <row r="155" spans="1:8" x14ac:dyDescent="0.2">
      <c r="A155" s="10">
        <v>6</v>
      </c>
      <c r="B155" s="43">
        <v>0.90900000000000003</v>
      </c>
      <c r="C155" s="10" t="s">
        <v>834</v>
      </c>
      <c r="D155" s="5" t="s">
        <v>213</v>
      </c>
      <c r="E155" s="5" t="s">
        <v>222</v>
      </c>
      <c r="F155" s="7" t="s">
        <v>840</v>
      </c>
      <c r="G155" s="4">
        <v>4</v>
      </c>
      <c r="H155" s="92" t="s">
        <v>815</v>
      </c>
    </row>
    <row r="156" spans="1:8" x14ac:dyDescent="0.2">
      <c r="A156" s="10">
        <v>6</v>
      </c>
      <c r="B156" s="43">
        <v>0.90900000000000003</v>
      </c>
      <c r="C156" s="10" t="s">
        <v>761</v>
      </c>
      <c r="D156" s="5" t="s">
        <v>214</v>
      </c>
      <c r="E156" s="5" t="s">
        <v>220</v>
      </c>
      <c r="F156" s="7" t="s">
        <v>801</v>
      </c>
      <c r="G156" s="4">
        <v>3</v>
      </c>
      <c r="H156" s="92" t="s">
        <v>815</v>
      </c>
    </row>
    <row r="157" spans="1:8" x14ac:dyDescent="0.2">
      <c r="A157" s="10">
        <v>6</v>
      </c>
      <c r="B157" s="43">
        <v>0.90900000000000003</v>
      </c>
      <c r="C157" s="10" t="s">
        <v>1029</v>
      </c>
      <c r="D157" s="5" t="s">
        <v>215</v>
      </c>
      <c r="E157" s="5" t="s">
        <v>222</v>
      </c>
      <c r="F157" s="7" t="s">
        <v>1053</v>
      </c>
      <c r="G157" s="4">
        <v>5</v>
      </c>
      <c r="H157" s="92" t="s">
        <v>815</v>
      </c>
    </row>
    <row r="158" spans="1:8" x14ac:dyDescent="0.2">
      <c r="A158" s="10">
        <v>6</v>
      </c>
      <c r="B158" s="71">
        <v>0.90900000000000003</v>
      </c>
      <c r="C158" s="11" t="s">
        <v>1091</v>
      </c>
      <c r="D158" s="55" t="s">
        <v>9</v>
      </c>
      <c r="E158" s="55" t="s">
        <v>372</v>
      </c>
      <c r="F158" s="56" t="s">
        <v>1092</v>
      </c>
      <c r="G158" s="19">
        <v>3</v>
      </c>
      <c r="H158" s="93" t="s">
        <v>815</v>
      </c>
    </row>
    <row r="159" spans="1:8" x14ac:dyDescent="0.2">
      <c r="A159" s="10">
        <v>6</v>
      </c>
      <c r="B159" s="82">
        <v>0.90900000000000003</v>
      </c>
      <c r="C159" s="11" t="s">
        <v>1006</v>
      </c>
      <c r="D159" s="55" t="s">
        <v>5</v>
      </c>
      <c r="E159" s="55" t="s">
        <v>219</v>
      </c>
      <c r="F159" s="56" t="s">
        <v>1156</v>
      </c>
      <c r="G159" s="19">
        <v>3</v>
      </c>
      <c r="H159" s="93" t="s">
        <v>815</v>
      </c>
    </row>
    <row r="160" spans="1:8" x14ac:dyDescent="0.2">
      <c r="A160" s="10">
        <v>6</v>
      </c>
      <c r="B160" s="82">
        <v>0.90900000000000003</v>
      </c>
      <c r="C160" s="11" t="s">
        <v>1169</v>
      </c>
      <c r="D160" s="55" t="s">
        <v>9</v>
      </c>
      <c r="E160" s="55" t="s">
        <v>372</v>
      </c>
      <c r="F160" s="56" t="s">
        <v>1168</v>
      </c>
      <c r="G160" s="19">
        <v>3</v>
      </c>
      <c r="H160" s="93" t="s">
        <v>815</v>
      </c>
    </row>
    <row r="162" spans="1:8" x14ac:dyDescent="0.2">
      <c r="A162" s="101" t="s">
        <v>579</v>
      </c>
      <c r="B162" s="101"/>
      <c r="C162" s="101"/>
      <c r="D162" s="101"/>
      <c r="E162" s="101"/>
      <c r="F162" s="101"/>
      <c r="G162" s="101"/>
      <c r="H162" s="101"/>
    </row>
    <row r="163" spans="1:8" x14ac:dyDescent="0.2">
      <c r="A163" s="63"/>
      <c r="B163" s="8" t="s">
        <v>1186</v>
      </c>
      <c r="D163" s="18" t="s">
        <v>338</v>
      </c>
      <c r="E163" s="18" t="s">
        <v>367</v>
      </c>
      <c r="F163" s="33" t="s">
        <v>368</v>
      </c>
      <c r="G163" s="33"/>
      <c r="H163" s="33" t="s">
        <v>713</v>
      </c>
    </row>
    <row r="164" spans="1:8" x14ac:dyDescent="0.2">
      <c r="A164" s="10">
        <v>1</v>
      </c>
      <c r="B164" s="43">
        <v>0.91700000000000004</v>
      </c>
      <c r="C164" s="10" t="s">
        <v>799</v>
      </c>
      <c r="D164" s="5" t="s">
        <v>216</v>
      </c>
      <c r="E164" s="5" t="s">
        <v>366</v>
      </c>
      <c r="F164" s="7" t="s">
        <v>800</v>
      </c>
      <c r="G164" s="4"/>
      <c r="H164" s="92" t="s">
        <v>814</v>
      </c>
    </row>
    <row r="165" spans="1:8" x14ac:dyDescent="0.2">
      <c r="A165" s="10">
        <v>2</v>
      </c>
      <c r="B165" s="43">
        <v>0.90900000000000003</v>
      </c>
      <c r="C165" s="10" t="s">
        <v>761</v>
      </c>
      <c r="D165" s="5" t="s">
        <v>214</v>
      </c>
      <c r="E165" s="5" t="s">
        <v>220</v>
      </c>
      <c r="F165" s="7" t="s">
        <v>801</v>
      </c>
      <c r="G165" s="4"/>
      <c r="H165" s="92" t="s">
        <v>815</v>
      </c>
    </row>
    <row r="166" spans="1:8" x14ac:dyDescent="0.2">
      <c r="A166" s="10">
        <v>2</v>
      </c>
      <c r="B166" s="71">
        <v>0.90900000000000003</v>
      </c>
      <c r="C166" s="11" t="s">
        <v>1091</v>
      </c>
      <c r="D166" s="55" t="s">
        <v>9</v>
      </c>
      <c r="E166" s="55" t="s">
        <v>372</v>
      </c>
      <c r="F166" s="56" t="s">
        <v>1092</v>
      </c>
      <c r="G166" s="19"/>
      <c r="H166" s="93" t="s">
        <v>815</v>
      </c>
    </row>
    <row r="167" spans="1:8" x14ac:dyDescent="0.2">
      <c r="A167" s="10">
        <v>2</v>
      </c>
      <c r="B167" s="82">
        <v>0.90900000000000003</v>
      </c>
      <c r="C167" s="11" t="s">
        <v>1006</v>
      </c>
      <c r="D167" s="55" t="s">
        <v>5</v>
      </c>
      <c r="E167" s="55" t="s">
        <v>219</v>
      </c>
      <c r="F167" s="56" t="s">
        <v>1156</v>
      </c>
      <c r="G167" s="19"/>
      <c r="H167" s="93" t="s">
        <v>815</v>
      </c>
    </row>
    <row r="168" spans="1:8" x14ac:dyDescent="0.2">
      <c r="A168" s="10">
        <v>2</v>
      </c>
      <c r="B168" s="82">
        <v>0.90900000000000003</v>
      </c>
      <c r="C168" s="11" t="s">
        <v>1169</v>
      </c>
      <c r="D168" s="55" t="s">
        <v>9</v>
      </c>
      <c r="E168" s="55" t="s">
        <v>372</v>
      </c>
      <c r="F168" s="56" t="s">
        <v>1168</v>
      </c>
      <c r="G168" s="19"/>
      <c r="H168" s="93" t="s">
        <v>815</v>
      </c>
    </row>
    <row r="169" spans="1:8" x14ac:dyDescent="0.2">
      <c r="A169" s="10">
        <v>6</v>
      </c>
      <c r="B169" s="43">
        <v>0.9</v>
      </c>
      <c r="C169" s="10" t="s">
        <v>804</v>
      </c>
      <c r="D169" s="5" t="s">
        <v>212</v>
      </c>
      <c r="E169" s="5" t="s">
        <v>219</v>
      </c>
      <c r="F169" s="7" t="s">
        <v>805</v>
      </c>
      <c r="G169" s="4"/>
      <c r="H169" s="92" t="s">
        <v>715</v>
      </c>
    </row>
    <row r="170" spans="1:8" x14ac:dyDescent="0.2">
      <c r="A170" s="10">
        <v>6</v>
      </c>
      <c r="B170" s="43">
        <v>0.9</v>
      </c>
      <c r="C170" s="10" t="s">
        <v>809</v>
      </c>
      <c r="D170" s="5" t="s">
        <v>5</v>
      </c>
      <c r="E170" s="5" t="s">
        <v>384</v>
      </c>
      <c r="F170" s="7" t="s">
        <v>810</v>
      </c>
      <c r="G170" s="4"/>
      <c r="H170" s="92" t="s">
        <v>715</v>
      </c>
    </row>
    <row r="171" spans="1:8" x14ac:dyDescent="0.2">
      <c r="A171" s="10">
        <v>6</v>
      </c>
      <c r="B171" s="82">
        <v>0.9</v>
      </c>
      <c r="C171" s="11" t="s">
        <v>834</v>
      </c>
      <c r="D171" s="55" t="s">
        <v>213</v>
      </c>
      <c r="E171" s="55" t="s">
        <v>1016</v>
      </c>
      <c r="F171" s="56" t="s">
        <v>1155</v>
      </c>
      <c r="G171" s="19"/>
      <c r="H171" s="93" t="s">
        <v>715</v>
      </c>
    </row>
    <row r="172" spans="1:8" x14ac:dyDescent="0.2">
      <c r="A172" s="10">
        <v>9</v>
      </c>
      <c r="B172" s="71">
        <v>0.86699999999999999</v>
      </c>
      <c r="C172" s="11" t="s">
        <v>1114</v>
      </c>
      <c r="D172" s="55" t="s">
        <v>215</v>
      </c>
      <c r="E172" s="55" t="s">
        <v>660</v>
      </c>
      <c r="F172" s="56" t="s">
        <v>1113</v>
      </c>
      <c r="G172" s="19"/>
      <c r="H172" s="93" t="s">
        <v>1115</v>
      </c>
    </row>
    <row r="173" spans="1:8" x14ac:dyDescent="0.2">
      <c r="A173" s="10">
        <v>10</v>
      </c>
      <c r="B173" s="82">
        <v>0.85699999999999998</v>
      </c>
      <c r="C173" s="11" t="s">
        <v>1118</v>
      </c>
      <c r="D173" s="55" t="s">
        <v>5</v>
      </c>
      <c r="E173" s="55" t="s">
        <v>571</v>
      </c>
      <c r="F173" s="56" t="s">
        <v>1144</v>
      </c>
      <c r="G173" s="19"/>
      <c r="H173" s="93" t="s">
        <v>1145</v>
      </c>
    </row>
    <row r="175" spans="1:8" x14ac:dyDescent="0.2">
      <c r="A175" s="101" t="s">
        <v>580</v>
      </c>
      <c r="B175" s="101"/>
      <c r="C175" s="101"/>
      <c r="D175" s="101"/>
      <c r="E175" s="101"/>
      <c r="F175" s="101"/>
      <c r="G175" s="101"/>
      <c r="H175" s="101"/>
    </row>
    <row r="176" spans="1:8" x14ac:dyDescent="0.2">
      <c r="A176" s="63"/>
      <c r="B176" s="8" t="s">
        <v>1186</v>
      </c>
      <c r="D176" s="18" t="s">
        <v>338</v>
      </c>
      <c r="E176" s="18" t="s">
        <v>367</v>
      </c>
      <c r="F176" s="33" t="s">
        <v>368</v>
      </c>
      <c r="G176" s="33"/>
      <c r="H176" s="33" t="s">
        <v>713</v>
      </c>
    </row>
    <row r="177" spans="1:8" x14ac:dyDescent="0.2">
      <c r="A177" s="10">
        <v>1</v>
      </c>
      <c r="B177" s="43">
        <v>1</v>
      </c>
      <c r="C177" s="10" t="s">
        <v>737</v>
      </c>
      <c r="D177" s="5" t="s">
        <v>9</v>
      </c>
      <c r="E177" s="5" t="s">
        <v>227</v>
      </c>
      <c r="F177" s="7" t="s">
        <v>797</v>
      </c>
      <c r="G177" s="4"/>
      <c r="H177" s="92" t="s">
        <v>813</v>
      </c>
    </row>
    <row r="178" spans="1:8" x14ac:dyDescent="0.2">
      <c r="A178" s="10">
        <v>2</v>
      </c>
      <c r="B178" s="43">
        <v>0.92300000000000004</v>
      </c>
      <c r="C178" s="10" t="s">
        <v>1046</v>
      </c>
      <c r="D178" s="5" t="s">
        <v>216</v>
      </c>
      <c r="E178" s="5" t="s">
        <v>597</v>
      </c>
      <c r="F178" s="7" t="s">
        <v>1048</v>
      </c>
      <c r="G178" s="4"/>
      <c r="H178" s="92" t="s">
        <v>1047</v>
      </c>
    </row>
    <row r="179" spans="1:8" x14ac:dyDescent="0.2">
      <c r="A179" s="10">
        <v>3</v>
      </c>
      <c r="B179" s="43">
        <v>0.90900000000000003</v>
      </c>
      <c r="C179" s="10" t="s">
        <v>834</v>
      </c>
      <c r="D179" s="5" t="s">
        <v>213</v>
      </c>
      <c r="E179" s="5" t="s">
        <v>222</v>
      </c>
      <c r="F179" s="7" t="s">
        <v>840</v>
      </c>
      <c r="G179" s="4"/>
      <c r="H179" s="92" t="s">
        <v>815</v>
      </c>
    </row>
    <row r="180" spans="1:8" x14ac:dyDescent="0.2">
      <c r="A180" s="10">
        <v>4</v>
      </c>
      <c r="B180" s="43">
        <v>0.9</v>
      </c>
      <c r="C180" s="10" t="s">
        <v>802</v>
      </c>
      <c r="D180" s="5" t="s">
        <v>173</v>
      </c>
      <c r="E180" s="5" t="s">
        <v>220</v>
      </c>
      <c r="F180" s="7" t="s">
        <v>803</v>
      </c>
      <c r="G180" s="4"/>
      <c r="H180" s="92" t="s">
        <v>715</v>
      </c>
    </row>
    <row r="181" spans="1:8" x14ac:dyDescent="0.2">
      <c r="A181" s="10">
        <v>4</v>
      </c>
      <c r="B181" s="43">
        <v>0.9</v>
      </c>
      <c r="C181" s="10" t="s">
        <v>806</v>
      </c>
      <c r="D181" s="5" t="s">
        <v>159</v>
      </c>
      <c r="E181" s="5" t="s">
        <v>228</v>
      </c>
      <c r="F181" s="7" t="s">
        <v>807</v>
      </c>
      <c r="G181" s="4"/>
      <c r="H181" s="92" t="s">
        <v>715</v>
      </c>
    </row>
    <row r="182" spans="1:8" x14ac:dyDescent="0.2">
      <c r="A182" s="10">
        <v>4</v>
      </c>
      <c r="B182" s="43">
        <v>0.9</v>
      </c>
      <c r="C182" s="10" t="s">
        <v>655</v>
      </c>
      <c r="D182" s="5" t="s">
        <v>5</v>
      </c>
      <c r="E182" s="5" t="s">
        <v>232</v>
      </c>
      <c r="F182" s="7" t="s">
        <v>808</v>
      </c>
      <c r="G182" s="4"/>
      <c r="H182" s="92" t="s">
        <v>715</v>
      </c>
    </row>
    <row r="183" spans="1:8" x14ac:dyDescent="0.2">
      <c r="A183" s="10">
        <v>4</v>
      </c>
      <c r="B183" s="71">
        <v>0.9</v>
      </c>
      <c r="C183" s="90" t="s">
        <v>1093</v>
      </c>
      <c r="D183" s="55" t="s">
        <v>9</v>
      </c>
      <c r="E183" s="55" t="s">
        <v>660</v>
      </c>
      <c r="F183" s="56" t="s">
        <v>1095</v>
      </c>
      <c r="G183" s="19"/>
      <c r="H183" s="93" t="s">
        <v>715</v>
      </c>
    </row>
    <row r="184" spans="1:8" x14ac:dyDescent="0.2">
      <c r="A184" s="10">
        <v>4</v>
      </c>
      <c r="B184" s="71">
        <v>0.9</v>
      </c>
      <c r="C184" s="11" t="s">
        <v>1094</v>
      </c>
      <c r="D184" s="55" t="s">
        <v>27</v>
      </c>
      <c r="E184" s="55" t="s">
        <v>82</v>
      </c>
      <c r="F184" s="56" t="s">
        <v>1096</v>
      </c>
      <c r="G184" s="19"/>
      <c r="H184" s="93" t="s">
        <v>715</v>
      </c>
    </row>
    <row r="185" spans="1:8" x14ac:dyDescent="0.2">
      <c r="A185" s="10">
        <v>9</v>
      </c>
      <c r="B185" s="43">
        <v>0.84599999999999997</v>
      </c>
      <c r="C185" s="10" t="s">
        <v>821</v>
      </c>
      <c r="D185" s="5" t="s">
        <v>27</v>
      </c>
      <c r="E185" s="5" t="s">
        <v>366</v>
      </c>
      <c r="F185" s="7" t="s">
        <v>822</v>
      </c>
      <c r="G185" s="4"/>
      <c r="H185" s="92" t="s">
        <v>817</v>
      </c>
    </row>
    <row r="186" spans="1:8" x14ac:dyDescent="0.2">
      <c r="A186" s="10">
        <v>9</v>
      </c>
      <c r="B186" s="82">
        <v>0.84599999999999997</v>
      </c>
      <c r="C186" s="11" t="s">
        <v>1134</v>
      </c>
      <c r="D186" s="55" t="s">
        <v>215</v>
      </c>
      <c r="E186" s="55" t="s">
        <v>82</v>
      </c>
      <c r="F186" s="56" t="s">
        <v>1158</v>
      </c>
      <c r="G186" s="19"/>
      <c r="H186" s="93" t="s">
        <v>1112</v>
      </c>
    </row>
    <row r="187" spans="1:8" ht="13.9" customHeight="1" x14ac:dyDescent="0.2"/>
    <row r="188" spans="1:8" x14ac:dyDescent="0.2">
      <c r="A188" s="101" t="s">
        <v>581</v>
      </c>
      <c r="B188" s="101"/>
      <c r="C188" s="101"/>
      <c r="D188" s="101"/>
      <c r="E188" s="101"/>
      <c r="F188" s="101"/>
      <c r="G188" s="101"/>
      <c r="H188" s="101"/>
    </row>
    <row r="189" spans="1:8" x14ac:dyDescent="0.2">
      <c r="A189" s="63"/>
      <c r="B189" s="8" t="s">
        <v>1186</v>
      </c>
      <c r="D189" s="18" t="s">
        <v>338</v>
      </c>
      <c r="E189" s="18" t="s">
        <v>367</v>
      </c>
      <c r="F189" s="33" t="s">
        <v>368</v>
      </c>
      <c r="G189" s="33"/>
      <c r="H189" s="33" t="s">
        <v>713</v>
      </c>
    </row>
    <row r="190" spans="1:8" x14ac:dyDescent="0.2">
      <c r="A190" s="10">
        <v>1</v>
      </c>
      <c r="B190" s="43">
        <v>1</v>
      </c>
      <c r="C190" s="10" t="s">
        <v>1012</v>
      </c>
      <c r="D190" s="5" t="s">
        <v>843</v>
      </c>
      <c r="E190" s="5" t="s">
        <v>220</v>
      </c>
      <c r="F190" s="7" t="s">
        <v>1050</v>
      </c>
      <c r="G190" s="4"/>
      <c r="H190" s="92" t="s">
        <v>813</v>
      </c>
    </row>
    <row r="191" spans="1:8" x14ac:dyDescent="0.2">
      <c r="A191" s="10">
        <v>2</v>
      </c>
      <c r="B191" s="43">
        <v>0.91700000000000004</v>
      </c>
      <c r="C191" s="10" t="s">
        <v>737</v>
      </c>
      <c r="D191" s="5" t="s">
        <v>9</v>
      </c>
      <c r="E191" s="5" t="s">
        <v>85</v>
      </c>
      <c r="F191" s="7" t="s">
        <v>798</v>
      </c>
      <c r="G191" s="4"/>
      <c r="H191" s="92" t="s">
        <v>814</v>
      </c>
    </row>
    <row r="192" spans="1:8" x14ac:dyDescent="0.2">
      <c r="A192" s="10">
        <v>3</v>
      </c>
      <c r="B192" s="43">
        <v>0.90900000000000003</v>
      </c>
      <c r="C192" s="10" t="s">
        <v>1029</v>
      </c>
      <c r="D192" s="5" t="s">
        <v>215</v>
      </c>
      <c r="E192" s="5" t="s">
        <v>222</v>
      </c>
      <c r="F192" s="7" t="s">
        <v>1053</v>
      </c>
      <c r="G192" s="4"/>
      <c r="H192" s="92" t="s">
        <v>815</v>
      </c>
    </row>
    <row r="193" spans="1:8" x14ac:dyDescent="0.2">
      <c r="A193" s="10">
        <v>4</v>
      </c>
      <c r="B193" s="43">
        <v>0.875</v>
      </c>
      <c r="C193" s="10" t="s">
        <v>811</v>
      </c>
      <c r="D193" s="5" t="s">
        <v>214</v>
      </c>
      <c r="E193" s="5" t="s">
        <v>82</v>
      </c>
      <c r="F193" s="7" t="s">
        <v>812</v>
      </c>
      <c r="G193" s="4"/>
      <c r="H193" s="92" t="s">
        <v>816</v>
      </c>
    </row>
    <row r="194" spans="1:8" x14ac:dyDescent="0.2">
      <c r="A194" s="10">
        <v>5</v>
      </c>
      <c r="B194" s="43">
        <v>0.85699999999999998</v>
      </c>
      <c r="C194" s="10" t="s">
        <v>826</v>
      </c>
      <c r="D194" s="5" t="s">
        <v>214</v>
      </c>
      <c r="E194" s="5" t="s">
        <v>232</v>
      </c>
      <c r="F194" s="7" t="s">
        <v>827</v>
      </c>
      <c r="G194" s="4"/>
      <c r="H194" s="92" t="s">
        <v>823</v>
      </c>
    </row>
    <row r="195" spans="1:8" x14ac:dyDescent="0.2">
      <c r="A195" s="10">
        <v>6</v>
      </c>
      <c r="B195" s="43">
        <v>0.84599999999999997</v>
      </c>
      <c r="C195" s="10" t="s">
        <v>728</v>
      </c>
      <c r="D195" s="5" t="s">
        <v>173</v>
      </c>
      <c r="E195" s="5" t="s">
        <v>372</v>
      </c>
      <c r="F195" s="7" t="s">
        <v>828</v>
      </c>
      <c r="G195" s="4"/>
      <c r="H195" s="92" t="s">
        <v>817</v>
      </c>
    </row>
    <row r="196" spans="1:8" x14ac:dyDescent="0.2">
      <c r="A196" s="10">
        <v>6</v>
      </c>
      <c r="B196" s="71">
        <v>0.84599999999999997</v>
      </c>
      <c r="C196" s="11" t="s">
        <v>1046</v>
      </c>
      <c r="D196" s="55" t="s">
        <v>216</v>
      </c>
      <c r="E196" s="55" t="s">
        <v>82</v>
      </c>
      <c r="F196" s="56" t="s">
        <v>1111</v>
      </c>
      <c r="H196" s="93" t="s">
        <v>1112</v>
      </c>
    </row>
    <row r="197" spans="1:8" x14ac:dyDescent="0.2">
      <c r="A197" s="10">
        <v>8</v>
      </c>
      <c r="B197" s="43">
        <v>0.83299999999999996</v>
      </c>
      <c r="C197" s="10" t="s">
        <v>829</v>
      </c>
      <c r="D197" s="5" t="s">
        <v>27</v>
      </c>
      <c r="E197" s="5" t="s">
        <v>228</v>
      </c>
      <c r="F197" s="7" t="s">
        <v>830</v>
      </c>
      <c r="G197" s="4"/>
      <c r="H197" s="92" t="s">
        <v>824</v>
      </c>
    </row>
    <row r="198" spans="1:8" x14ac:dyDescent="0.2">
      <c r="A198" s="10">
        <v>9</v>
      </c>
      <c r="B198" s="43">
        <v>0.81299999999999994</v>
      </c>
      <c r="C198" s="10" t="s">
        <v>844</v>
      </c>
      <c r="D198" s="5" t="s">
        <v>212</v>
      </c>
      <c r="E198" s="5" t="s">
        <v>222</v>
      </c>
      <c r="F198" s="7" t="s">
        <v>833</v>
      </c>
      <c r="G198" s="4"/>
      <c r="H198" s="92" t="s">
        <v>838</v>
      </c>
    </row>
    <row r="199" spans="1:8" x14ac:dyDescent="0.2">
      <c r="A199" s="10">
        <v>9</v>
      </c>
      <c r="B199" s="43">
        <v>0.81299999999999994</v>
      </c>
      <c r="C199" s="10" t="s">
        <v>844</v>
      </c>
      <c r="D199" s="5" t="s">
        <v>212</v>
      </c>
      <c r="E199" s="5" t="s">
        <v>90</v>
      </c>
      <c r="F199" s="7" t="s">
        <v>1062</v>
      </c>
      <c r="G199" s="4"/>
      <c r="H199" s="92" t="s">
        <v>838</v>
      </c>
    </row>
  </sheetData>
  <sortState xmlns:xlrd2="http://schemas.microsoft.com/office/spreadsheetml/2017/richdata2" ref="J116:N123">
    <sortCondition descending="1" ref="J116:J123"/>
  </sortState>
  <mergeCells count="9">
    <mergeCell ref="A188:H188"/>
    <mergeCell ref="A1:G1"/>
    <mergeCell ref="I1:N1"/>
    <mergeCell ref="O1:T1"/>
    <mergeCell ref="U1:Z1"/>
    <mergeCell ref="A146:H146"/>
    <mergeCell ref="A147:H147"/>
    <mergeCell ref="A162:H162"/>
    <mergeCell ref="A175:H175"/>
  </mergeCells>
  <phoneticPr fontId="1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221"/>
  <sheetViews>
    <sheetView tabSelected="1" topLeftCell="A180" workbookViewId="0">
      <selection activeCell="F221" sqref="F221"/>
    </sheetView>
  </sheetViews>
  <sheetFormatPr defaultRowHeight="12.75" x14ac:dyDescent="0.2"/>
  <cols>
    <col min="1" max="1" width="3" bestFit="1" customWidth="1"/>
    <col min="2" max="2" width="5.7109375" customWidth="1"/>
    <col min="3" max="3" width="16.28515625" customWidth="1"/>
    <col min="4" max="4" width="5.140625" bestFit="1" customWidth="1"/>
    <col min="5" max="5" width="9" customWidth="1"/>
    <col min="6" max="6" width="11.7109375" bestFit="1" customWidth="1"/>
    <col min="7" max="7" width="4.28515625" bestFit="1" customWidth="1"/>
    <col min="8" max="8" width="6.140625" bestFit="1" customWidth="1"/>
    <col min="9" max="9" width="7.28515625" customWidth="1"/>
    <col min="10" max="10" width="7.42578125" bestFit="1" customWidth="1"/>
    <col min="11" max="11" width="3" customWidth="1"/>
    <col min="12" max="12" width="5.7109375" customWidth="1"/>
    <col min="13" max="13" width="16.28515625" customWidth="1"/>
    <col min="14" max="14" width="5.140625" customWidth="1"/>
    <col min="15" max="15" width="7.5703125" customWidth="1"/>
    <col min="16" max="16" width="11.7109375" customWidth="1"/>
    <col min="17" max="17" width="3" customWidth="1"/>
    <col min="18" max="18" width="5.7109375" customWidth="1"/>
    <col min="19" max="19" width="16.28515625" customWidth="1"/>
    <col min="20" max="20" width="5.140625" customWidth="1"/>
    <col min="21" max="21" width="7.5703125" customWidth="1"/>
    <col min="22" max="22" width="11.7109375" customWidth="1"/>
    <col min="23" max="23" width="3" customWidth="1"/>
    <col min="24" max="24" width="5.7109375" customWidth="1"/>
    <col min="25" max="25" width="16.28515625" bestFit="1" customWidth="1"/>
    <col min="26" max="26" width="5.140625" customWidth="1"/>
    <col min="27" max="27" width="7.5703125" customWidth="1"/>
    <col min="28" max="28" width="11.7109375" customWidth="1"/>
  </cols>
  <sheetData>
    <row r="1" spans="1:28" ht="15.75" x14ac:dyDescent="0.25">
      <c r="A1" s="102" t="s">
        <v>382</v>
      </c>
      <c r="B1" s="102"/>
      <c r="C1" s="102"/>
      <c r="D1" s="102"/>
      <c r="E1" s="102"/>
      <c r="F1" s="102"/>
      <c r="G1" s="102"/>
      <c r="H1" s="32"/>
      <c r="I1" s="32"/>
      <c r="K1" s="101" t="s">
        <v>579</v>
      </c>
      <c r="L1" s="101"/>
      <c r="M1" s="101"/>
      <c r="N1" s="101"/>
      <c r="O1" s="101"/>
      <c r="P1" s="101"/>
      <c r="Q1" s="101" t="s">
        <v>580</v>
      </c>
      <c r="R1" s="101"/>
      <c r="S1" s="101"/>
      <c r="T1" s="101"/>
      <c r="U1" s="101"/>
      <c r="V1" s="101"/>
      <c r="W1" s="101" t="s">
        <v>581</v>
      </c>
      <c r="X1" s="101"/>
      <c r="Y1" s="101"/>
      <c r="Z1" s="101"/>
      <c r="AA1" s="101"/>
      <c r="AB1" s="101"/>
    </row>
    <row r="2" spans="1:28" x14ac:dyDescent="0.2">
      <c r="I2" s="74"/>
    </row>
    <row r="3" spans="1:28" x14ac:dyDescent="0.2">
      <c r="B3" s="34" t="s">
        <v>162</v>
      </c>
      <c r="C3" s="4"/>
      <c r="D3" s="4"/>
      <c r="G3" s="35"/>
      <c r="I3" s="74"/>
    </row>
    <row r="4" spans="1:28" x14ac:dyDescent="0.2">
      <c r="B4" s="4">
        <v>72</v>
      </c>
      <c r="C4" s="5" t="s">
        <v>163</v>
      </c>
      <c r="D4" s="10"/>
      <c r="F4" s="7" t="s">
        <v>921</v>
      </c>
      <c r="H4" s="66" t="s">
        <v>443</v>
      </c>
      <c r="I4" s="66" t="s">
        <v>220</v>
      </c>
    </row>
    <row r="5" spans="1:28" x14ac:dyDescent="0.2">
      <c r="B5" s="4">
        <v>72</v>
      </c>
      <c r="C5" s="5" t="s">
        <v>389</v>
      </c>
      <c r="D5" s="10"/>
      <c r="F5" s="7" t="s">
        <v>888</v>
      </c>
      <c r="H5" s="66" t="s">
        <v>444</v>
      </c>
      <c r="I5" s="66" t="s">
        <v>224</v>
      </c>
    </row>
    <row r="6" spans="1:28" x14ac:dyDescent="0.2">
      <c r="B6" s="4">
        <v>72</v>
      </c>
      <c r="C6" s="5" t="s">
        <v>466</v>
      </c>
      <c r="D6" s="10"/>
      <c r="E6" s="22"/>
      <c r="F6" s="7" t="s">
        <v>463</v>
      </c>
      <c r="H6" s="66" t="s">
        <v>443</v>
      </c>
      <c r="I6" s="66" t="s">
        <v>94</v>
      </c>
    </row>
    <row r="7" spans="1:28" x14ac:dyDescent="0.2">
      <c r="I7" s="74"/>
    </row>
    <row r="8" spans="1:28" x14ac:dyDescent="0.2">
      <c r="A8" s="10"/>
      <c r="B8" s="8" t="s">
        <v>1200</v>
      </c>
      <c r="C8" s="10"/>
      <c r="D8" s="18" t="s">
        <v>338</v>
      </c>
      <c r="E8" s="18" t="s">
        <v>367</v>
      </c>
      <c r="F8" s="33" t="s">
        <v>368</v>
      </c>
      <c r="G8" s="33" t="s">
        <v>491</v>
      </c>
      <c r="H8" s="33" t="s">
        <v>445</v>
      </c>
      <c r="I8" s="74" t="s">
        <v>850</v>
      </c>
      <c r="K8" s="58"/>
      <c r="L8" s="8" t="s">
        <v>1187</v>
      </c>
      <c r="M8" s="10"/>
      <c r="N8" s="18" t="s">
        <v>338</v>
      </c>
      <c r="O8" s="18" t="s">
        <v>582</v>
      </c>
      <c r="P8" s="33" t="s">
        <v>368</v>
      </c>
      <c r="Q8" s="75"/>
      <c r="R8" s="8" t="s">
        <v>1187</v>
      </c>
      <c r="S8" s="10"/>
      <c r="T8" s="18" t="s">
        <v>338</v>
      </c>
      <c r="U8" s="18" t="s">
        <v>582</v>
      </c>
      <c r="V8" s="33" t="s">
        <v>368</v>
      </c>
      <c r="W8" s="59"/>
      <c r="X8" s="8" t="s">
        <v>1187</v>
      </c>
      <c r="Y8" s="10"/>
      <c r="Z8" s="18" t="s">
        <v>338</v>
      </c>
      <c r="AA8" s="18" t="s">
        <v>582</v>
      </c>
      <c r="AB8" s="62" t="s">
        <v>368</v>
      </c>
    </row>
    <row r="9" spans="1:28" x14ac:dyDescent="0.2">
      <c r="A9" s="10">
        <v>1</v>
      </c>
      <c r="B9" s="4">
        <v>35</v>
      </c>
      <c r="C9" s="10" t="s">
        <v>354</v>
      </c>
      <c r="D9" s="5" t="s">
        <v>173</v>
      </c>
      <c r="E9" s="5" t="s">
        <v>529</v>
      </c>
      <c r="F9" s="7" t="s">
        <v>530</v>
      </c>
      <c r="G9" s="4">
        <v>5</v>
      </c>
      <c r="H9" s="76" t="s">
        <v>446</v>
      </c>
      <c r="I9" s="66" t="s">
        <v>528</v>
      </c>
      <c r="K9" s="58">
        <v>1</v>
      </c>
      <c r="L9" s="3">
        <v>20</v>
      </c>
      <c r="M9" s="10" t="s">
        <v>907</v>
      </c>
      <c r="N9" s="5" t="s">
        <v>159</v>
      </c>
      <c r="O9" s="5" t="s">
        <v>217</v>
      </c>
      <c r="P9" s="17" t="s">
        <v>881</v>
      </c>
      <c r="Q9" s="58">
        <v>1</v>
      </c>
      <c r="R9" s="4">
        <v>32</v>
      </c>
      <c r="S9" s="10" t="s">
        <v>985</v>
      </c>
      <c r="T9" s="5" t="s">
        <v>215</v>
      </c>
      <c r="U9" s="5" t="s">
        <v>858</v>
      </c>
      <c r="V9" s="17" t="s">
        <v>1080</v>
      </c>
      <c r="W9" s="58">
        <v>1</v>
      </c>
      <c r="X9" s="3">
        <v>35</v>
      </c>
      <c r="Y9" s="10" t="s">
        <v>585</v>
      </c>
      <c r="Z9" s="5" t="s">
        <v>173</v>
      </c>
      <c r="AA9" s="5" t="s">
        <v>868</v>
      </c>
      <c r="AB9" s="61" t="s">
        <v>530</v>
      </c>
    </row>
    <row r="10" spans="1:28" x14ac:dyDescent="0.2">
      <c r="A10" s="10">
        <v>2</v>
      </c>
      <c r="B10" s="4">
        <v>34</v>
      </c>
      <c r="C10" s="10" t="s">
        <v>10</v>
      </c>
      <c r="D10" s="5" t="s">
        <v>9</v>
      </c>
      <c r="E10" s="5" t="s">
        <v>230</v>
      </c>
      <c r="F10" s="7" t="s">
        <v>390</v>
      </c>
      <c r="G10" s="4">
        <v>5</v>
      </c>
      <c r="H10" s="66" t="s">
        <v>443</v>
      </c>
      <c r="I10" s="66"/>
      <c r="K10" s="58">
        <v>1</v>
      </c>
      <c r="L10" s="4">
        <v>20</v>
      </c>
      <c r="M10" s="10" t="s">
        <v>583</v>
      </c>
      <c r="N10" s="5" t="s">
        <v>27</v>
      </c>
      <c r="O10" s="5" t="s">
        <v>214</v>
      </c>
      <c r="P10" s="17" t="s">
        <v>199</v>
      </c>
      <c r="Q10" s="58">
        <v>2</v>
      </c>
      <c r="R10" s="3">
        <v>28</v>
      </c>
      <c r="S10" s="10" t="s">
        <v>912</v>
      </c>
      <c r="T10" s="5" t="s">
        <v>212</v>
      </c>
      <c r="U10" s="5" t="s">
        <v>868</v>
      </c>
      <c r="V10" s="17" t="s">
        <v>878</v>
      </c>
      <c r="W10" s="58">
        <v>2</v>
      </c>
      <c r="X10" s="3">
        <v>33</v>
      </c>
      <c r="Y10" s="10" t="s">
        <v>559</v>
      </c>
      <c r="Z10" s="5" t="s">
        <v>213</v>
      </c>
      <c r="AA10" s="5" t="s">
        <v>366</v>
      </c>
      <c r="AB10" s="61" t="s">
        <v>855</v>
      </c>
    </row>
    <row r="11" spans="1:28" x14ac:dyDescent="0.2">
      <c r="A11" s="10">
        <v>3</v>
      </c>
      <c r="B11" s="4">
        <v>33</v>
      </c>
      <c r="C11" s="10" t="s">
        <v>559</v>
      </c>
      <c r="D11" s="5" t="s">
        <v>213</v>
      </c>
      <c r="E11" s="5" t="s">
        <v>366</v>
      </c>
      <c r="F11" s="7" t="s">
        <v>855</v>
      </c>
      <c r="G11" s="4">
        <v>5</v>
      </c>
      <c r="H11" s="66" t="s">
        <v>865</v>
      </c>
      <c r="I11" s="66" t="s">
        <v>232</v>
      </c>
      <c r="K11" s="58">
        <v>1</v>
      </c>
      <c r="L11" s="4">
        <v>20</v>
      </c>
      <c r="M11" s="10" t="s">
        <v>985</v>
      </c>
      <c r="N11" s="5" t="s">
        <v>215</v>
      </c>
      <c r="O11" s="5" t="s">
        <v>9</v>
      </c>
      <c r="P11" s="17" t="s">
        <v>1082</v>
      </c>
      <c r="Q11" s="58">
        <v>3</v>
      </c>
      <c r="R11" s="3">
        <v>27</v>
      </c>
      <c r="S11" s="10" t="s">
        <v>913</v>
      </c>
      <c r="T11" s="5" t="s">
        <v>215</v>
      </c>
      <c r="U11" s="5" t="s">
        <v>216</v>
      </c>
      <c r="V11" s="17" t="s">
        <v>392</v>
      </c>
      <c r="W11" s="58">
        <v>3</v>
      </c>
      <c r="X11" s="3">
        <v>30</v>
      </c>
      <c r="Y11" s="10" t="s">
        <v>671</v>
      </c>
      <c r="Z11" s="5" t="s">
        <v>214</v>
      </c>
      <c r="AA11" s="5" t="s">
        <v>213</v>
      </c>
      <c r="AB11" s="61" t="s">
        <v>380</v>
      </c>
    </row>
    <row r="12" spans="1:28" x14ac:dyDescent="0.2">
      <c r="A12" s="10">
        <v>4</v>
      </c>
      <c r="B12" s="4">
        <v>32</v>
      </c>
      <c r="C12" s="10" t="s">
        <v>985</v>
      </c>
      <c r="D12" s="5" t="s">
        <v>215</v>
      </c>
      <c r="E12" s="5" t="s">
        <v>872</v>
      </c>
      <c r="F12" s="7" t="s">
        <v>1080</v>
      </c>
      <c r="G12" s="4">
        <v>4</v>
      </c>
      <c r="H12" s="76" t="s">
        <v>446</v>
      </c>
      <c r="I12" s="66" t="s">
        <v>977</v>
      </c>
      <c r="K12" s="58">
        <v>4</v>
      </c>
      <c r="L12" s="4">
        <v>19</v>
      </c>
      <c r="M12" s="10" t="s">
        <v>908</v>
      </c>
      <c r="N12" s="5" t="s">
        <v>5</v>
      </c>
      <c r="O12" s="5" t="s">
        <v>216</v>
      </c>
      <c r="P12" s="17" t="s">
        <v>442</v>
      </c>
      <c r="Q12" s="58">
        <v>3</v>
      </c>
      <c r="R12" s="4">
        <v>27</v>
      </c>
      <c r="S12" s="10" t="s">
        <v>1064</v>
      </c>
      <c r="T12" s="5" t="s">
        <v>5</v>
      </c>
      <c r="U12" s="5" t="s">
        <v>212</v>
      </c>
      <c r="V12" s="17" t="s">
        <v>1071</v>
      </c>
      <c r="W12" s="58">
        <v>3</v>
      </c>
      <c r="X12" s="3">
        <v>30</v>
      </c>
      <c r="Y12" s="10" t="s">
        <v>671</v>
      </c>
      <c r="Z12" s="5" t="s">
        <v>214</v>
      </c>
      <c r="AA12" s="5" t="s">
        <v>911</v>
      </c>
      <c r="AB12" s="61" t="s">
        <v>897</v>
      </c>
    </row>
    <row r="13" spans="1:28" x14ac:dyDescent="0.2">
      <c r="A13" s="10">
        <v>5</v>
      </c>
      <c r="B13" s="4">
        <v>30</v>
      </c>
      <c r="C13" s="10" t="s">
        <v>19</v>
      </c>
      <c r="D13" s="5" t="s">
        <v>213</v>
      </c>
      <c r="E13" s="5" t="s">
        <v>220</v>
      </c>
      <c r="F13" s="7" t="s">
        <v>391</v>
      </c>
      <c r="G13" s="4">
        <v>5</v>
      </c>
      <c r="H13" s="66" t="s">
        <v>443</v>
      </c>
      <c r="I13" s="66"/>
      <c r="K13" s="58">
        <v>4</v>
      </c>
      <c r="L13" s="4">
        <v>19</v>
      </c>
      <c r="M13" s="10" t="s">
        <v>665</v>
      </c>
      <c r="N13" s="5" t="s">
        <v>5</v>
      </c>
      <c r="O13" s="5" t="s">
        <v>213</v>
      </c>
      <c r="P13" s="17" t="s">
        <v>922</v>
      </c>
      <c r="Q13" s="58">
        <v>5</v>
      </c>
      <c r="R13" s="3">
        <v>26</v>
      </c>
      <c r="S13" s="10" t="s">
        <v>657</v>
      </c>
      <c r="T13" s="5" t="s">
        <v>9</v>
      </c>
      <c r="U13" s="5" t="s">
        <v>911</v>
      </c>
      <c r="V13" s="17" t="s">
        <v>470</v>
      </c>
      <c r="W13" s="58">
        <v>5</v>
      </c>
      <c r="X13" s="3">
        <v>29</v>
      </c>
      <c r="Y13" s="68" t="s">
        <v>917</v>
      </c>
      <c r="Z13" s="5" t="s">
        <v>212</v>
      </c>
      <c r="AA13" s="5" t="s">
        <v>213</v>
      </c>
      <c r="AB13" s="61" t="s">
        <v>439</v>
      </c>
    </row>
    <row r="14" spans="1:28" x14ac:dyDescent="0.2">
      <c r="A14" s="10">
        <v>5</v>
      </c>
      <c r="B14" s="4">
        <v>30</v>
      </c>
      <c r="C14" s="10" t="s">
        <v>309</v>
      </c>
      <c r="D14" s="5" t="s">
        <v>214</v>
      </c>
      <c r="E14" s="5" t="s">
        <v>232</v>
      </c>
      <c r="F14" s="7" t="s">
        <v>380</v>
      </c>
      <c r="G14" s="4">
        <v>5</v>
      </c>
      <c r="H14" s="66" t="s">
        <v>443</v>
      </c>
      <c r="I14" s="66"/>
      <c r="K14" s="58">
        <v>4</v>
      </c>
      <c r="L14" s="4">
        <v>19</v>
      </c>
      <c r="M14" s="10" t="s">
        <v>909</v>
      </c>
      <c r="N14" s="5" t="s">
        <v>173</v>
      </c>
      <c r="O14" s="5" t="s">
        <v>214</v>
      </c>
      <c r="P14" s="61" t="s">
        <v>522</v>
      </c>
      <c r="Q14" s="58">
        <v>5</v>
      </c>
      <c r="R14" s="3">
        <v>26</v>
      </c>
      <c r="S14" s="10" t="s">
        <v>972</v>
      </c>
      <c r="T14" s="5" t="s">
        <v>9</v>
      </c>
      <c r="U14" s="5" t="s">
        <v>843</v>
      </c>
      <c r="V14" s="61" t="s">
        <v>855</v>
      </c>
      <c r="W14" s="58">
        <v>6</v>
      </c>
      <c r="X14" s="3">
        <v>28</v>
      </c>
      <c r="Y14" s="68" t="s">
        <v>918</v>
      </c>
      <c r="Z14" s="5" t="s">
        <v>213</v>
      </c>
      <c r="AA14" s="5" t="s">
        <v>214</v>
      </c>
      <c r="AB14" s="61" t="s">
        <v>380</v>
      </c>
    </row>
    <row r="15" spans="1:28" x14ac:dyDescent="0.2">
      <c r="A15" s="10">
        <v>5</v>
      </c>
      <c r="B15" s="4">
        <v>30</v>
      </c>
      <c r="C15" s="10" t="s">
        <v>309</v>
      </c>
      <c r="D15" s="5" t="s">
        <v>214</v>
      </c>
      <c r="E15" s="5" t="s">
        <v>898</v>
      </c>
      <c r="F15" s="7" t="s">
        <v>897</v>
      </c>
      <c r="G15" s="4">
        <v>5</v>
      </c>
      <c r="H15" s="76" t="s">
        <v>446</v>
      </c>
      <c r="I15" s="66" t="s">
        <v>976</v>
      </c>
      <c r="K15" s="58">
        <v>4</v>
      </c>
      <c r="L15" s="3">
        <v>19</v>
      </c>
      <c r="M15" s="10" t="s">
        <v>971</v>
      </c>
      <c r="N15" s="5" t="s">
        <v>216</v>
      </c>
      <c r="O15" s="5" t="s">
        <v>217</v>
      </c>
      <c r="P15" s="17" t="s">
        <v>855</v>
      </c>
      <c r="Q15" s="58">
        <v>7</v>
      </c>
      <c r="R15" s="3">
        <v>25</v>
      </c>
      <c r="S15" s="10" t="s">
        <v>914</v>
      </c>
      <c r="T15" s="5" t="s">
        <v>27</v>
      </c>
      <c r="U15" s="5" t="s">
        <v>215</v>
      </c>
      <c r="V15" s="17" t="s">
        <v>522</v>
      </c>
      <c r="W15" s="58">
        <v>6</v>
      </c>
      <c r="X15" s="4">
        <v>28</v>
      </c>
      <c r="Y15" s="10" t="s">
        <v>985</v>
      </c>
      <c r="Z15" s="5" t="s">
        <v>215</v>
      </c>
      <c r="AA15" s="5" t="s">
        <v>925</v>
      </c>
      <c r="AB15" s="61" t="s">
        <v>1081</v>
      </c>
    </row>
    <row r="16" spans="1:28" x14ac:dyDescent="0.2">
      <c r="A16" s="10">
        <v>8</v>
      </c>
      <c r="B16" s="4">
        <v>29</v>
      </c>
      <c r="C16" s="68" t="s">
        <v>345</v>
      </c>
      <c r="D16" s="5" t="s">
        <v>212</v>
      </c>
      <c r="E16" s="5" t="s">
        <v>231</v>
      </c>
      <c r="F16" s="7" t="s">
        <v>439</v>
      </c>
      <c r="G16" s="4">
        <v>5</v>
      </c>
      <c r="H16" s="66" t="s">
        <v>443</v>
      </c>
      <c r="I16" s="66"/>
      <c r="K16" s="58">
        <v>4</v>
      </c>
      <c r="L16" s="4">
        <v>19</v>
      </c>
      <c r="M16" s="10" t="s">
        <v>985</v>
      </c>
      <c r="N16" s="5" t="s">
        <v>215</v>
      </c>
      <c r="O16" s="5" t="s">
        <v>217</v>
      </c>
      <c r="P16" s="17" t="s">
        <v>1072</v>
      </c>
      <c r="Q16" s="58">
        <v>7</v>
      </c>
      <c r="R16" s="3">
        <v>25</v>
      </c>
      <c r="S16" s="10" t="s">
        <v>354</v>
      </c>
      <c r="T16" s="5" t="s">
        <v>173</v>
      </c>
      <c r="U16" s="5" t="s">
        <v>214</v>
      </c>
      <c r="V16" s="17" t="s">
        <v>523</v>
      </c>
      <c r="W16" s="58">
        <v>8</v>
      </c>
      <c r="X16" s="3">
        <v>27</v>
      </c>
      <c r="Y16" s="67" t="s">
        <v>917</v>
      </c>
      <c r="Z16" s="5" t="s">
        <v>212</v>
      </c>
      <c r="AA16" s="5" t="s">
        <v>9</v>
      </c>
      <c r="AB16" s="61" t="s">
        <v>199</v>
      </c>
    </row>
    <row r="17" spans="1:28" x14ac:dyDescent="0.2">
      <c r="A17" s="10">
        <v>9</v>
      </c>
      <c r="B17" s="4">
        <v>28</v>
      </c>
      <c r="C17" s="10" t="s">
        <v>171</v>
      </c>
      <c r="D17" s="5" t="s">
        <v>212</v>
      </c>
      <c r="E17" s="5" t="s">
        <v>529</v>
      </c>
      <c r="F17" s="7" t="s">
        <v>878</v>
      </c>
      <c r="G17" s="4">
        <v>4</v>
      </c>
      <c r="H17" s="76" t="s">
        <v>446</v>
      </c>
      <c r="I17" s="66" t="s">
        <v>528</v>
      </c>
      <c r="K17" s="58">
        <v>9</v>
      </c>
      <c r="L17" s="4">
        <v>18</v>
      </c>
      <c r="M17" s="10" t="s">
        <v>594</v>
      </c>
      <c r="N17" s="5" t="s">
        <v>27</v>
      </c>
      <c r="O17" s="5" t="s">
        <v>5</v>
      </c>
      <c r="P17" s="17" t="s">
        <v>886</v>
      </c>
      <c r="Q17" s="58">
        <v>7</v>
      </c>
      <c r="R17" s="48">
        <v>25</v>
      </c>
      <c r="S17" s="6" t="s">
        <v>985</v>
      </c>
      <c r="T17" s="11" t="s">
        <v>215</v>
      </c>
      <c r="U17" s="6" t="s">
        <v>212</v>
      </c>
      <c r="V17" s="54" t="s">
        <v>1132</v>
      </c>
      <c r="W17" s="58">
        <v>8</v>
      </c>
      <c r="X17" s="3">
        <v>27</v>
      </c>
      <c r="Y17" s="10" t="s">
        <v>559</v>
      </c>
      <c r="Z17" s="5" t="s">
        <v>213</v>
      </c>
      <c r="AA17" s="5" t="s">
        <v>219</v>
      </c>
      <c r="AB17" s="61" t="s">
        <v>862</v>
      </c>
    </row>
    <row r="18" spans="1:28" x14ac:dyDescent="0.2">
      <c r="A18" s="10">
        <v>9</v>
      </c>
      <c r="B18" s="4">
        <v>28</v>
      </c>
      <c r="C18" s="68" t="s">
        <v>343</v>
      </c>
      <c r="D18" s="5" t="s">
        <v>213</v>
      </c>
      <c r="E18" s="5" t="s">
        <v>234</v>
      </c>
      <c r="F18" s="7" t="s">
        <v>380</v>
      </c>
      <c r="G18" s="4">
        <v>5</v>
      </c>
      <c r="H18" s="66" t="s">
        <v>443</v>
      </c>
      <c r="I18" s="66"/>
      <c r="K18" s="58">
        <v>9</v>
      </c>
      <c r="L18" s="4">
        <v>18</v>
      </c>
      <c r="M18" s="10" t="s">
        <v>720</v>
      </c>
      <c r="N18" s="5" t="s">
        <v>5</v>
      </c>
      <c r="O18" s="5" t="s">
        <v>27</v>
      </c>
      <c r="P18" s="17" t="s">
        <v>396</v>
      </c>
      <c r="Q18" s="58">
        <v>10</v>
      </c>
      <c r="R18" s="3">
        <v>24</v>
      </c>
      <c r="S18" s="10" t="s">
        <v>760</v>
      </c>
      <c r="T18" s="5" t="s">
        <v>213</v>
      </c>
      <c r="U18" s="5" t="s">
        <v>5</v>
      </c>
      <c r="V18" s="17" t="s">
        <v>395</v>
      </c>
      <c r="W18" s="58">
        <v>10</v>
      </c>
      <c r="X18" s="3">
        <v>26</v>
      </c>
      <c r="Y18" s="10" t="s">
        <v>589</v>
      </c>
      <c r="Z18" s="5" t="s">
        <v>216</v>
      </c>
      <c r="AA18" s="5" t="s">
        <v>215</v>
      </c>
      <c r="AB18" s="61" t="s">
        <v>899</v>
      </c>
    </row>
    <row r="19" spans="1:28" x14ac:dyDescent="0.2">
      <c r="A19" s="10">
        <v>9</v>
      </c>
      <c r="B19" s="4">
        <v>28</v>
      </c>
      <c r="C19" s="10" t="s">
        <v>985</v>
      </c>
      <c r="D19" s="5" t="s">
        <v>215</v>
      </c>
      <c r="E19" s="5" t="s">
        <v>1079</v>
      </c>
      <c r="F19" s="7" t="s">
        <v>1081</v>
      </c>
      <c r="G19" s="4">
        <v>5</v>
      </c>
      <c r="H19" s="76" t="s">
        <v>446</v>
      </c>
      <c r="I19" s="66" t="s">
        <v>977</v>
      </c>
      <c r="K19" s="58">
        <v>9</v>
      </c>
      <c r="L19" s="4">
        <v>18</v>
      </c>
      <c r="M19" s="10" t="s">
        <v>15</v>
      </c>
      <c r="N19" s="5" t="s">
        <v>212</v>
      </c>
      <c r="O19" s="5" t="s">
        <v>858</v>
      </c>
      <c r="P19" s="17" t="s">
        <v>864</v>
      </c>
      <c r="Q19" s="58">
        <v>10</v>
      </c>
      <c r="R19" s="3">
        <v>24</v>
      </c>
      <c r="S19" s="10" t="s">
        <v>915</v>
      </c>
      <c r="T19" s="5" t="s">
        <v>5</v>
      </c>
      <c r="U19" s="5" t="s">
        <v>216</v>
      </c>
      <c r="V19" s="17" t="s">
        <v>902</v>
      </c>
      <c r="W19" s="58">
        <v>10</v>
      </c>
      <c r="X19" s="3">
        <v>26</v>
      </c>
      <c r="Y19" s="10" t="s">
        <v>657</v>
      </c>
      <c r="Z19" s="5" t="s">
        <v>9</v>
      </c>
      <c r="AA19" s="5" t="s">
        <v>212</v>
      </c>
      <c r="AB19" s="61" t="s">
        <v>463</v>
      </c>
    </row>
    <row r="20" spans="1:28" x14ac:dyDescent="0.2">
      <c r="A20" s="10"/>
      <c r="K20" s="58">
        <v>9</v>
      </c>
      <c r="L20" s="4">
        <v>18</v>
      </c>
      <c r="M20" s="10" t="s">
        <v>671</v>
      </c>
      <c r="N20" s="5" t="s">
        <v>214</v>
      </c>
      <c r="O20" s="5" t="s">
        <v>213</v>
      </c>
      <c r="P20" s="17" t="s">
        <v>920</v>
      </c>
      <c r="Q20" s="58">
        <v>10</v>
      </c>
      <c r="R20" s="3">
        <v>24</v>
      </c>
      <c r="S20" s="10" t="s">
        <v>669</v>
      </c>
      <c r="T20" s="5" t="s">
        <v>212</v>
      </c>
      <c r="U20" s="5" t="s">
        <v>876</v>
      </c>
      <c r="V20" s="17" t="s">
        <v>905</v>
      </c>
      <c r="W20" s="58">
        <v>10</v>
      </c>
      <c r="X20" s="4">
        <v>26</v>
      </c>
      <c r="Y20" s="10" t="s">
        <v>985</v>
      </c>
      <c r="Z20" s="5" t="s">
        <v>215</v>
      </c>
      <c r="AA20" s="5" t="s">
        <v>217</v>
      </c>
      <c r="AB20" s="61" t="s">
        <v>1071</v>
      </c>
    </row>
    <row r="21" spans="1:28" x14ac:dyDescent="0.2">
      <c r="A21" s="10"/>
      <c r="K21" s="58">
        <v>9</v>
      </c>
      <c r="L21" s="4">
        <v>18</v>
      </c>
      <c r="M21" s="10" t="s">
        <v>593</v>
      </c>
      <c r="N21" s="5" t="s">
        <v>214</v>
      </c>
      <c r="O21" s="5" t="s">
        <v>217</v>
      </c>
      <c r="P21" s="17" t="s">
        <v>880</v>
      </c>
      <c r="Q21" s="58">
        <v>10</v>
      </c>
      <c r="R21" s="3">
        <v>24</v>
      </c>
      <c r="S21" s="10" t="s">
        <v>912</v>
      </c>
      <c r="T21" s="5" t="s">
        <v>212</v>
      </c>
      <c r="U21" s="5" t="s">
        <v>216</v>
      </c>
      <c r="V21" s="61" t="s">
        <v>921</v>
      </c>
      <c r="W21" s="58">
        <v>10</v>
      </c>
      <c r="X21" s="4">
        <v>26</v>
      </c>
      <c r="Y21" s="10" t="s">
        <v>1073</v>
      </c>
      <c r="Z21" s="5" t="s">
        <v>9</v>
      </c>
      <c r="AA21" s="5" t="s">
        <v>214</v>
      </c>
      <c r="AB21" s="61" t="s">
        <v>1071</v>
      </c>
    </row>
    <row r="22" spans="1:28" x14ac:dyDescent="0.2">
      <c r="A22" s="10"/>
      <c r="K22" s="58">
        <v>9</v>
      </c>
      <c r="L22" s="4">
        <v>18</v>
      </c>
      <c r="M22" s="10" t="s">
        <v>585</v>
      </c>
      <c r="N22" s="5" t="s">
        <v>173</v>
      </c>
      <c r="O22" s="5" t="s">
        <v>212</v>
      </c>
      <c r="P22" s="17" t="s">
        <v>871</v>
      </c>
      <c r="Q22" s="58">
        <v>10</v>
      </c>
      <c r="R22" s="3">
        <v>24</v>
      </c>
      <c r="S22" s="10" t="s">
        <v>583</v>
      </c>
      <c r="T22" s="5" t="s">
        <v>27</v>
      </c>
      <c r="U22" s="5" t="s">
        <v>212</v>
      </c>
      <c r="V22" s="61" t="s">
        <v>883</v>
      </c>
      <c r="W22" s="58">
        <v>10</v>
      </c>
      <c r="X22" s="81">
        <v>26</v>
      </c>
      <c r="Y22" s="11" t="s">
        <v>1206</v>
      </c>
      <c r="Z22" s="55" t="s">
        <v>173</v>
      </c>
      <c r="AA22" s="55" t="s">
        <v>216</v>
      </c>
      <c r="AB22" s="79" t="s">
        <v>1207</v>
      </c>
    </row>
    <row r="23" spans="1:28" x14ac:dyDescent="0.2">
      <c r="A23" s="10"/>
      <c r="K23" s="58">
        <v>9</v>
      </c>
      <c r="L23" s="4">
        <v>18</v>
      </c>
      <c r="M23" s="10" t="s">
        <v>910</v>
      </c>
      <c r="N23" s="5" t="s">
        <v>215</v>
      </c>
      <c r="O23" s="5" t="s">
        <v>173</v>
      </c>
      <c r="P23" s="17" t="s">
        <v>527</v>
      </c>
      <c r="Q23" s="58">
        <v>10</v>
      </c>
      <c r="R23" s="3">
        <v>24</v>
      </c>
      <c r="S23" s="10" t="s">
        <v>916</v>
      </c>
      <c r="T23" s="5" t="s">
        <v>5</v>
      </c>
      <c r="U23" s="5" t="s">
        <v>214</v>
      </c>
      <c r="V23" s="61" t="s">
        <v>888</v>
      </c>
      <c r="W23" s="10"/>
      <c r="X23" s="3"/>
      <c r="Y23" s="10"/>
      <c r="Z23" s="5"/>
      <c r="AA23" s="5"/>
      <c r="AB23" s="17"/>
    </row>
    <row r="24" spans="1:28" x14ac:dyDescent="0.2">
      <c r="A24" s="10"/>
      <c r="K24" s="58">
        <v>9</v>
      </c>
      <c r="L24" s="81">
        <v>18</v>
      </c>
      <c r="M24" s="11" t="s">
        <v>1065</v>
      </c>
      <c r="N24" s="55" t="s">
        <v>9</v>
      </c>
      <c r="O24" s="55" t="s">
        <v>215</v>
      </c>
      <c r="P24" s="79" t="s">
        <v>1219</v>
      </c>
      <c r="Q24" s="58">
        <v>10</v>
      </c>
      <c r="R24" s="4">
        <v>24</v>
      </c>
      <c r="S24" s="10" t="s">
        <v>536</v>
      </c>
      <c r="T24" s="5" t="s">
        <v>214</v>
      </c>
      <c r="U24" s="5" t="s">
        <v>216</v>
      </c>
      <c r="V24" s="61" t="s">
        <v>1037</v>
      </c>
      <c r="W24" s="10"/>
      <c r="X24" s="3"/>
      <c r="Y24" s="10"/>
      <c r="Z24" s="5"/>
      <c r="AA24" s="5"/>
      <c r="AB24" s="17"/>
    </row>
    <row r="25" spans="1:28" x14ac:dyDescent="0.2">
      <c r="A25" s="10"/>
      <c r="K25" s="10"/>
      <c r="L25" s="4"/>
      <c r="M25" s="10"/>
      <c r="N25" s="5"/>
      <c r="O25" s="5"/>
      <c r="P25" s="17"/>
      <c r="Q25" s="58">
        <v>10</v>
      </c>
      <c r="R25" s="4">
        <v>24</v>
      </c>
      <c r="S25" s="10" t="s">
        <v>574</v>
      </c>
      <c r="T25" s="5" t="s">
        <v>5</v>
      </c>
      <c r="U25" s="5" t="s">
        <v>215</v>
      </c>
      <c r="V25" s="61" t="s">
        <v>1037</v>
      </c>
      <c r="W25" s="10"/>
      <c r="X25" s="3"/>
      <c r="Y25" s="10"/>
      <c r="Z25" s="5"/>
      <c r="AA25" s="5"/>
      <c r="AB25" s="17"/>
    </row>
    <row r="26" spans="1:28" x14ac:dyDescent="0.2">
      <c r="A26" s="10"/>
      <c r="K26" s="10"/>
      <c r="L26" s="4"/>
      <c r="M26" s="10"/>
      <c r="N26" s="5"/>
      <c r="O26" s="5"/>
      <c r="P26" s="17"/>
      <c r="Q26" s="58">
        <v>10</v>
      </c>
      <c r="R26" s="81">
        <v>24</v>
      </c>
      <c r="S26" s="11" t="s">
        <v>1118</v>
      </c>
      <c r="T26" s="55" t="s">
        <v>5</v>
      </c>
      <c r="U26" s="55" t="s">
        <v>1222</v>
      </c>
      <c r="V26" s="79" t="s">
        <v>1223</v>
      </c>
      <c r="W26" s="10"/>
      <c r="X26" s="3"/>
      <c r="Y26" s="10"/>
      <c r="Z26" s="5"/>
      <c r="AA26" s="5"/>
      <c r="AB26" s="17"/>
    </row>
    <row r="27" spans="1:28" x14ac:dyDescent="0.2">
      <c r="A27" s="10"/>
      <c r="C27" s="10"/>
      <c r="D27" s="5"/>
      <c r="E27" s="5"/>
      <c r="F27" s="7"/>
      <c r="G27" s="4"/>
      <c r="H27" s="4"/>
      <c r="I27" s="4"/>
      <c r="K27" s="10"/>
      <c r="L27" s="4"/>
      <c r="M27" s="10"/>
      <c r="N27" s="5"/>
      <c r="O27" s="5"/>
      <c r="P27" s="17"/>
      <c r="Q27" s="10"/>
      <c r="R27" s="3"/>
      <c r="S27" s="10"/>
      <c r="T27" s="5"/>
      <c r="U27" s="5"/>
      <c r="V27" s="17"/>
      <c r="W27" s="10"/>
      <c r="X27" s="3"/>
      <c r="Y27" s="10"/>
      <c r="Z27" s="5"/>
      <c r="AA27" s="5"/>
      <c r="AB27" s="17"/>
    </row>
    <row r="28" spans="1:28" x14ac:dyDescent="0.2">
      <c r="A28" s="10"/>
      <c r="B28" s="8" t="s">
        <v>1201</v>
      </c>
      <c r="C28" s="10"/>
      <c r="D28" s="18" t="s">
        <v>338</v>
      </c>
      <c r="E28" s="18" t="s">
        <v>367</v>
      </c>
      <c r="F28" s="33" t="s">
        <v>368</v>
      </c>
      <c r="G28" s="33" t="s">
        <v>491</v>
      </c>
      <c r="H28" s="33" t="s">
        <v>445</v>
      </c>
      <c r="I28" s="74" t="s">
        <v>850</v>
      </c>
      <c r="K28" s="59"/>
      <c r="L28" s="8" t="s">
        <v>1188</v>
      </c>
      <c r="M28" s="10"/>
      <c r="N28" s="18" t="s">
        <v>338</v>
      </c>
      <c r="O28" s="18" t="s">
        <v>582</v>
      </c>
      <c r="P28" s="62" t="s">
        <v>368</v>
      </c>
      <c r="R28" s="8" t="s">
        <v>1188</v>
      </c>
      <c r="S28" s="10"/>
      <c r="T28" s="18" t="s">
        <v>338</v>
      </c>
      <c r="U28" s="18" t="s">
        <v>582</v>
      </c>
      <c r="V28" s="62" t="s">
        <v>368</v>
      </c>
      <c r="X28" s="8" t="s">
        <v>1188</v>
      </c>
      <c r="Y28" s="10"/>
      <c r="Z28" s="18" t="s">
        <v>338</v>
      </c>
      <c r="AA28" s="18" t="s">
        <v>582</v>
      </c>
      <c r="AB28" s="62" t="s">
        <v>368</v>
      </c>
    </row>
    <row r="29" spans="1:28" x14ac:dyDescent="0.2">
      <c r="A29" s="10">
        <v>1</v>
      </c>
      <c r="B29" s="4">
        <v>68</v>
      </c>
      <c r="C29" s="1" t="s">
        <v>87</v>
      </c>
      <c r="D29" s="10" t="s">
        <v>213</v>
      </c>
      <c r="E29" s="1" t="s">
        <v>220</v>
      </c>
      <c r="F29" s="7" t="s">
        <v>391</v>
      </c>
      <c r="G29" s="4">
        <v>5</v>
      </c>
      <c r="H29" s="66" t="s">
        <v>443</v>
      </c>
      <c r="I29" s="66"/>
      <c r="K29" s="58">
        <v>1</v>
      </c>
      <c r="L29" s="3">
        <v>48</v>
      </c>
      <c r="M29" s="10" t="s">
        <v>923</v>
      </c>
      <c r="N29" s="5" t="s">
        <v>159</v>
      </c>
      <c r="O29" s="5" t="s">
        <v>217</v>
      </c>
      <c r="P29" s="61" t="s">
        <v>881</v>
      </c>
      <c r="Q29" s="10">
        <v>1</v>
      </c>
      <c r="R29" s="3">
        <v>62</v>
      </c>
      <c r="S29" s="10" t="s">
        <v>634</v>
      </c>
      <c r="T29" s="5" t="s">
        <v>27</v>
      </c>
      <c r="U29" s="5" t="s">
        <v>212</v>
      </c>
      <c r="V29" s="61" t="s">
        <v>900</v>
      </c>
      <c r="W29" s="10">
        <v>1</v>
      </c>
      <c r="X29" s="3">
        <v>67</v>
      </c>
      <c r="Y29" s="10" t="s">
        <v>637</v>
      </c>
      <c r="Z29" s="5" t="s">
        <v>212</v>
      </c>
      <c r="AA29" s="5" t="s">
        <v>213</v>
      </c>
      <c r="AB29" s="61" t="s">
        <v>439</v>
      </c>
    </row>
    <row r="30" spans="1:28" x14ac:dyDescent="0.2">
      <c r="A30" s="10">
        <v>2</v>
      </c>
      <c r="B30" s="4">
        <v>67</v>
      </c>
      <c r="C30" s="10" t="s">
        <v>320</v>
      </c>
      <c r="D30" s="10" t="s">
        <v>212</v>
      </c>
      <c r="E30" s="1" t="s">
        <v>231</v>
      </c>
      <c r="F30" s="7" t="s">
        <v>439</v>
      </c>
      <c r="G30" s="4">
        <v>5</v>
      </c>
      <c r="H30" s="66" t="s">
        <v>443</v>
      </c>
      <c r="I30" s="66"/>
      <c r="K30" s="58">
        <v>2</v>
      </c>
      <c r="L30" s="4">
        <v>46</v>
      </c>
      <c r="M30" s="10" t="s">
        <v>924</v>
      </c>
      <c r="N30" s="5" t="s">
        <v>5</v>
      </c>
      <c r="O30" s="5" t="s">
        <v>213</v>
      </c>
      <c r="P30" s="61" t="s">
        <v>922</v>
      </c>
      <c r="Q30" s="10">
        <v>2</v>
      </c>
      <c r="R30" s="3">
        <v>59</v>
      </c>
      <c r="S30" s="68" t="s">
        <v>622</v>
      </c>
      <c r="T30" s="5" t="s">
        <v>212</v>
      </c>
      <c r="U30" s="5" t="s">
        <v>216</v>
      </c>
      <c r="V30" s="61" t="s">
        <v>921</v>
      </c>
      <c r="W30" s="58">
        <v>2</v>
      </c>
      <c r="X30" s="3">
        <v>66</v>
      </c>
      <c r="Y30" s="10" t="s">
        <v>627</v>
      </c>
      <c r="Z30" s="5" t="s">
        <v>173</v>
      </c>
      <c r="AA30" s="5" t="s">
        <v>868</v>
      </c>
      <c r="AB30" s="61" t="s">
        <v>530</v>
      </c>
    </row>
    <row r="31" spans="1:28" x14ac:dyDescent="0.2">
      <c r="A31" s="10">
        <v>3</v>
      </c>
      <c r="B31" s="4">
        <v>66</v>
      </c>
      <c r="C31" s="1" t="s">
        <v>35</v>
      </c>
      <c r="D31" s="10" t="s">
        <v>216</v>
      </c>
      <c r="E31" s="1" t="s">
        <v>231</v>
      </c>
      <c r="F31" s="7" t="s">
        <v>394</v>
      </c>
      <c r="G31" s="4">
        <v>5</v>
      </c>
      <c r="H31" s="66" t="s">
        <v>443</v>
      </c>
      <c r="I31" s="66"/>
      <c r="K31" s="58">
        <v>3</v>
      </c>
      <c r="L31" s="4">
        <v>45</v>
      </c>
      <c r="M31" s="10" t="s">
        <v>683</v>
      </c>
      <c r="N31" s="5" t="s">
        <v>5</v>
      </c>
      <c r="O31" s="5" t="s">
        <v>213</v>
      </c>
      <c r="P31" s="61" t="s">
        <v>896</v>
      </c>
      <c r="Q31" s="10">
        <v>3</v>
      </c>
      <c r="R31" s="4">
        <v>57</v>
      </c>
      <c r="S31" s="10" t="s">
        <v>1014</v>
      </c>
      <c r="T31" s="5" t="s">
        <v>5</v>
      </c>
      <c r="U31" s="5" t="s">
        <v>212</v>
      </c>
      <c r="V31" s="17" t="s">
        <v>1071</v>
      </c>
      <c r="W31" s="10">
        <v>3</v>
      </c>
      <c r="X31" s="4">
        <v>63</v>
      </c>
      <c r="Y31" s="10" t="s">
        <v>621</v>
      </c>
      <c r="Z31" s="5" t="s">
        <v>5</v>
      </c>
      <c r="AA31" s="5" t="s">
        <v>858</v>
      </c>
      <c r="AB31" s="61" t="s">
        <v>899</v>
      </c>
    </row>
    <row r="32" spans="1:28" x14ac:dyDescent="0.2">
      <c r="A32" s="10">
        <v>4</v>
      </c>
      <c r="B32" s="4">
        <v>66</v>
      </c>
      <c r="C32" s="1" t="s">
        <v>44</v>
      </c>
      <c r="D32" s="10" t="s">
        <v>9</v>
      </c>
      <c r="E32" s="1" t="s">
        <v>230</v>
      </c>
      <c r="F32" s="7" t="s">
        <v>390</v>
      </c>
      <c r="G32" s="4">
        <v>5</v>
      </c>
      <c r="H32" s="66" t="s">
        <v>443</v>
      </c>
      <c r="I32" s="66"/>
      <c r="K32" s="58">
        <v>3</v>
      </c>
      <c r="L32" s="4">
        <v>45</v>
      </c>
      <c r="M32" s="10" t="s">
        <v>624</v>
      </c>
      <c r="N32" s="5" t="s">
        <v>215</v>
      </c>
      <c r="O32" s="5" t="s">
        <v>173</v>
      </c>
      <c r="P32" s="61" t="s">
        <v>464</v>
      </c>
      <c r="Q32" s="10">
        <v>4</v>
      </c>
      <c r="R32" s="4">
        <v>55</v>
      </c>
      <c r="S32" s="10" t="s">
        <v>635</v>
      </c>
      <c r="T32" s="5" t="s">
        <v>212</v>
      </c>
      <c r="U32" s="5" t="s">
        <v>876</v>
      </c>
      <c r="V32" s="61" t="s">
        <v>905</v>
      </c>
      <c r="W32" s="10">
        <v>4</v>
      </c>
      <c r="X32" s="4">
        <v>62</v>
      </c>
      <c r="Y32" s="10" t="s">
        <v>1018</v>
      </c>
      <c r="Z32" s="5" t="s">
        <v>9</v>
      </c>
      <c r="AA32" s="5" t="s">
        <v>214</v>
      </c>
      <c r="AB32" s="61" t="s">
        <v>1027</v>
      </c>
    </row>
    <row r="33" spans="1:28" x14ac:dyDescent="0.2">
      <c r="A33" s="10">
        <v>5</v>
      </c>
      <c r="B33" s="4">
        <v>66</v>
      </c>
      <c r="C33" s="1" t="s">
        <v>504</v>
      </c>
      <c r="D33" s="10" t="s">
        <v>173</v>
      </c>
      <c r="E33" s="1" t="s">
        <v>529</v>
      </c>
      <c r="F33" s="7" t="s">
        <v>530</v>
      </c>
      <c r="G33" s="4">
        <v>5</v>
      </c>
      <c r="H33" s="76" t="s">
        <v>446</v>
      </c>
      <c r="I33" s="66" t="s">
        <v>528</v>
      </c>
      <c r="K33" s="58">
        <v>5</v>
      </c>
      <c r="L33" s="4">
        <v>44</v>
      </c>
      <c r="M33" s="10" t="s">
        <v>619</v>
      </c>
      <c r="N33" s="5" t="s">
        <v>216</v>
      </c>
      <c r="O33" s="5" t="s">
        <v>925</v>
      </c>
      <c r="P33" s="61" t="s">
        <v>905</v>
      </c>
      <c r="Q33" s="58">
        <v>4</v>
      </c>
      <c r="R33" s="4">
        <v>55</v>
      </c>
      <c r="S33" s="10" t="s">
        <v>619</v>
      </c>
      <c r="T33" s="5" t="s">
        <v>216</v>
      </c>
      <c r="U33" s="5" t="s">
        <v>212</v>
      </c>
      <c r="V33" s="61" t="s">
        <v>921</v>
      </c>
      <c r="W33" s="10">
        <v>5</v>
      </c>
      <c r="X33" s="4">
        <v>61</v>
      </c>
      <c r="Y33" s="10" t="s">
        <v>619</v>
      </c>
      <c r="Z33" s="5" t="s">
        <v>216</v>
      </c>
      <c r="AA33" s="5" t="s">
        <v>212</v>
      </c>
      <c r="AB33" s="61" t="s">
        <v>402</v>
      </c>
    </row>
    <row r="34" spans="1:28" x14ac:dyDescent="0.2">
      <c r="A34" s="10">
        <v>6</v>
      </c>
      <c r="B34" s="4">
        <v>65</v>
      </c>
      <c r="C34" s="1" t="s">
        <v>37</v>
      </c>
      <c r="D34" s="10" t="s">
        <v>212</v>
      </c>
      <c r="E34" s="1" t="s">
        <v>88</v>
      </c>
      <c r="F34" s="7" t="s">
        <v>390</v>
      </c>
      <c r="G34" s="4">
        <v>5</v>
      </c>
      <c r="H34" s="66" t="s">
        <v>443</v>
      </c>
      <c r="I34" s="66"/>
      <c r="K34" s="58">
        <v>6</v>
      </c>
      <c r="L34" s="4">
        <v>42</v>
      </c>
      <c r="M34" s="10" t="s">
        <v>638</v>
      </c>
      <c r="N34" s="5" t="s">
        <v>215</v>
      </c>
      <c r="O34" s="5" t="s">
        <v>858</v>
      </c>
      <c r="P34" s="61" t="s">
        <v>902</v>
      </c>
      <c r="Q34" s="10">
        <v>4</v>
      </c>
      <c r="R34" s="3">
        <v>55</v>
      </c>
      <c r="S34" s="10" t="s">
        <v>625</v>
      </c>
      <c r="T34" s="5" t="s">
        <v>215</v>
      </c>
      <c r="U34" s="5" t="s">
        <v>216</v>
      </c>
      <c r="V34" s="61" t="s">
        <v>499</v>
      </c>
      <c r="W34" s="10">
        <v>5</v>
      </c>
      <c r="X34" s="4">
        <v>61</v>
      </c>
      <c r="Y34" s="10" t="s">
        <v>633</v>
      </c>
      <c r="Z34" s="5" t="s">
        <v>9</v>
      </c>
      <c r="AA34" s="5" t="s">
        <v>213</v>
      </c>
      <c r="AB34" s="61" t="s">
        <v>560</v>
      </c>
    </row>
    <row r="35" spans="1:28" x14ac:dyDescent="0.2">
      <c r="A35" s="10">
        <v>7</v>
      </c>
      <c r="B35" s="4">
        <v>65</v>
      </c>
      <c r="C35" s="10" t="s">
        <v>32</v>
      </c>
      <c r="D35" s="5" t="s">
        <v>214</v>
      </c>
      <c r="E35" s="5" t="s">
        <v>225</v>
      </c>
      <c r="F35" s="7" t="s">
        <v>410</v>
      </c>
      <c r="G35" s="4">
        <v>5</v>
      </c>
      <c r="H35" s="76" t="s">
        <v>446</v>
      </c>
      <c r="I35" s="66" t="s">
        <v>528</v>
      </c>
      <c r="K35" s="58">
        <v>7</v>
      </c>
      <c r="L35" s="4">
        <v>41</v>
      </c>
      <c r="M35" s="10" t="s">
        <v>101</v>
      </c>
      <c r="N35" s="5" t="s">
        <v>212</v>
      </c>
      <c r="O35" s="5" t="s">
        <v>858</v>
      </c>
      <c r="P35" s="61" t="s">
        <v>864</v>
      </c>
      <c r="Q35" s="10">
        <v>7</v>
      </c>
      <c r="R35" s="4">
        <v>54</v>
      </c>
      <c r="S35" s="10" t="s">
        <v>619</v>
      </c>
      <c r="T35" s="5" t="s">
        <v>216</v>
      </c>
      <c r="U35" s="5" t="s">
        <v>215</v>
      </c>
      <c r="V35" s="61" t="s">
        <v>392</v>
      </c>
      <c r="W35" s="10">
        <v>7</v>
      </c>
      <c r="X35" s="4">
        <v>60</v>
      </c>
      <c r="Y35" s="10" t="s">
        <v>635</v>
      </c>
      <c r="Z35" s="5" t="s">
        <v>212</v>
      </c>
      <c r="AA35" s="5" t="s">
        <v>217</v>
      </c>
      <c r="AB35" s="61" t="s">
        <v>398</v>
      </c>
    </row>
    <row r="36" spans="1:28" x14ac:dyDescent="0.2">
      <c r="A36" s="10">
        <v>8</v>
      </c>
      <c r="B36" s="4">
        <v>63</v>
      </c>
      <c r="C36" s="1" t="s">
        <v>92</v>
      </c>
      <c r="D36" s="10" t="s">
        <v>5</v>
      </c>
      <c r="E36" s="1" t="s">
        <v>872</v>
      </c>
      <c r="F36" s="7" t="s">
        <v>899</v>
      </c>
      <c r="G36" s="4">
        <v>5</v>
      </c>
      <c r="H36" s="76" t="s">
        <v>446</v>
      </c>
      <c r="I36" s="66" t="s">
        <v>597</v>
      </c>
      <c r="K36" s="58">
        <v>8</v>
      </c>
      <c r="L36" s="4">
        <v>40</v>
      </c>
      <c r="M36" s="10" t="s">
        <v>621</v>
      </c>
      <c r="N36" s="5" t="s">
        <v>5</v>
      </c>
      <c r="O36" s="5" t="s">
        <v>216</v>
      </c>
      <c r="P36" s="61" t="s">
        <v>399</v>
      </c>
      <c r="Q36" s="10">
        <v>7</v>
      </c>
      <c r="R36" s="4">
        <v>54</v>
      </c>
      <c r="S36" s="10" t="s">
        <v>667</v>
      </c>
      <c r="T36" s="5" t="s">
        <v>9</v>
      </c>
      <c r="U36" s="5" t="s">
        <v>217</v>
      </c>
      <c r="V36" s="61" t="s">
        <v>440</v>
      </c>
      <c r="W36" s="10">
        <v>7</v>
      </c>
      <c r="X36" s="4">
        <v>60</v>
      </c>
      <c r="Y36" s="10" t="s">
        <v>624</v>
      </c>
      <c r="Z36" s="5" t="s">
        <v>215</v>
      </c>
      <c r="AA36" s="5" t="s">
        <v>5</v>
      </c>
      <c r="AB36" s="61" t="s">
        <v>887</v>
      </c>
    </row>
    <row r="37" spans="1:28" x14ac:dyDescent="0.2">
      <c r="A37" s="10">
        <v>9</v>
      </c>
      <c r="B37" s="4">
        <v>62</v>
      </c>
      <c r="C37" s="1" t="s">
        <v>99</v>
      </c>
      <c r="D37" s="10" t="s">
        <v>27</v>
      </c>
      <c r="E37" s="1" t="s">
        <v>230</v>
      </c>
      <c r="F37" s="7" t="s">
        <v>900</v>
      </c>
      <c r="G37" s="4">
        <v>4</v>
      </c>
      <c r="H37" s="66" t="s">
        <v>443</v>
      </c>
      <c r="K37" s="58">
        <v>8</v>
      </c>
      <c r="L37" s="4">
        <v>40</v>
      </c>
      <c r="M37" s="10" t="s">
        <v>636</v>
      </c>
      <c r="N37" s="5" t="s">
        <v>214</v>
      </c>
      <c r="O37" s="5" t="s">
        <v>213</v>
      </c>
      <c r="P37" s="61" t="s">
        <v>920</v>
      </c>
      <c r="Q37" s="10">
        <v>7</v>
      </c>
      <c r="R37" s="4">
        <v>54</v>
      </c>
      <c r="S37" s="10" t="s">
        <v>927</v>
      </c>
      <c r="T37" s="5" t="s">
        <v>214</v>
      </c>
      <c r="U37" s="5" t="s">
        <v>928</v>
      </c>
      <c r="V37" s="61" t="s">
        <v>879</v>
      </c>
      <c r="W37" s="10">
        <v>9</v>
      </c>
      <c r="X37" s="4">
        <v>59</v>
      </c>
      <c r="Y37" s="10" t="s">
        <v>621</v>
      </c>
      <c r="Z37" s="5" t="s">
        <v>5</v>
      </c>
      <c r="AA37" s="5" t="s">
        <v>216</v>
      </c>
      <c r="AB37" s="61" t="s">
        <v>856</v>
      </c>
    </row>
    <row r="38" spans="1:28" x14ac:dyDescent="0.2">
      <c r="A38" s="10">
        <v>10</v>
      </c>
      <c r="B38" s="4">
        <v>62</v>
      </c>
      <c r="C38" s="10" t="s">
        <v>1018</v>
      </c>
      <c r="D38" s="5" t="s">
        <v>9</v>
      </c>
      <c r="E38" s="5" t="s">
        <v>222</v>
      </c>
      <c r="F38" s="20" t="s">
        <v>1027</v>
      </c>
      <c r="G38" s="4">
        <v>5</v>
      </c>
      <c r="H38" s="66" t="s">
        <v>443</v>
      </c>
      <c r="K38" s="58">
        <v>8</v>
      </c>
      <c r="L38" s="4">
        <v>40</v>
      </c>
      <c r="M38" s="10" t="s">
        <v>926</v>
      </c>
      <c r="N38" s="5" t="s">
        <v>5</v>
      </c>
      <c r="O38" s="5" t="s">
        <v>212</v>
      </c>
      <c r="P38" s="61" t="s">
        <v>882</v>
      </c>
      <c r="Q38" s="10">
        <v>7</v>
      </c>
      <c r="R38" s="4">
        <v>54</v>
      </c>
      <c r="S38" s="10" t="s">
        <v>659</v>
      </c>
      <c r="T38" s="5" t="s">
        <v>215</v>
      </c>
      <c r="U38" s="5" t="s">
        <v>214</v>
      </c>
      <c r="V38" s="61" t="s">
        <v>560</v>
      </c>
      <c r="W38" s="10">
        <v>9</v>
      </c>
      <c r="X38" s="4">
        <v>59</v>
      </c>
      <c r="Y38" s="10" t="s">
        <v>621</v>
      </c>
      <c r="Z38" s="5" t="s">
        <v>5</v>
      </c>
      <c r="AA38" s="5" t="s">
        <v>217</v>
      </c>
      <c r="AB38" s="61" t="s">
        <v>392</v>
      </c>
    </row>
    <row r="39" spans="1:28" x14ac:dyDescent="0.2">
      <c r="A39" s="10"/>
      <c r="B39" s="4"/>
      <c r="C39" s="1"/>
      <c r="D39" s="10"/>
      <c r="E39" s="1"/>
      <c r="F39" s="7"/>
      <c r="G39" s="4"/>
      <c r="H39" s="66"/>
      <c r="I39" s="66"/>
      <c r="K39" s="58">
        <v>8</v>
      </c>
      <c r="L39" s="48">
        <v>40</v>
      </c>
      <c r="M39" s="6" t="s">
        <v>1066</v>
      </c>
      <c r="N39" s="11" t="s">
        <v>214</v>
      </c>
      <c r="O39" s="6" t="s">
        <v>5</v>
      </c>
      <c r="P39" s="70" t="s">
        <v>1122</v>
      </c>
      <c r="R39" s="4"/>
      <c r="S39" s="10"/>
      <c r="T39" s="5"/>
      <c r="U39" s="5"/>
      <c r="V39" s="61"/>
      <c r="W39" s="10">
        <v>9</v>
      </c>
      <c r="X39" s="4">
        <v>59</v>
      </c>
      <c r="Y39" s="10" t="s">
        <v>929</v>
      </c>
      <c r="Z39" s="5" t="s">
        <v>213</v>
      </c>
      <c r="AA39" s="5" t="s">
        <v>212</v>
      </c>
      <c r="AB39" s="61" t="s">
        <v>439</v>
      </c>
    </row>
    <row r="40" spans="1:28" x14ac:dyDescent="0.2">
      <c r="A40" s="10"/>
      <c r="B40" s="4"/>
      <c r="C40" s="1"/>
      <c r="D40" s="10"/>
      <c r="E40" s="1"/>
      <c r="F40" s="7"/>
      <c r="G40" s="4"/>
      <c r="H40" s="66"/>
      <c r="L40" s="4"/>
      <c r="M40" s="10"/>
      <c r="N40" s="5"/>
      <c r="O40" s="5"/>
      <c r="R40" s="4"/>
      <c r="S40" s="10"/>
      <c r="T40" s="5"/>
      <c r="U40" s="5"/>
      <c r="V40" s="61"/>
      <c r="W40" s="10">
        <v>9</v>
      </c>
      <c r="X40" s="3">
        <v>59</v>
      </c>
      <c r="Y40" s="10" t="s">
        <v>926</v>
      </c>
      <c r="Z40" s="5" t="s">
        <v>5</v>
      </c>
      <c r="AA40" s="5" t="s">
        <v>212</v>
      </c>
      <c r="AB40" s="61" t="s">
        <v>892</v>
      </c>
    </row>
    <row r="41" spans="1:28" x14ac:dyDescent="0.2">
      <c r="A41" s="10"/>
      <c r="B41" s="4"/>
      <c r="C41" s="1"/>
      <c r="D41" s="10"/>
      <c r="E41" s="1"/>
      <c r="F41" s="7"/>
      <c r="G41" s="4"/>
      <c r="H41" s="66"/>
      <c r="L41" s="4"/>
      <c r="M41" s="10"/>
      <c r="N41" s="5"/>
      <c r="O41" s="5"/>
      <c r="R41" s="4"/>
      <c r="S41" s="10"/>
      <c r="T41" s="5"/>
      <c r="U41" s="5"/>
      <c r="V41" s="61"/>
      <c r="W41" s="10">
        <v>9</v>
      </c>
      <c r="X41" s="48">
        <v>59</v>
      </c>
      <c r="Y41" s="6" t="s">
        <v>1014</v>
      </c>
      <c r="Z41" s="11" t="s">
        <v>5</v>
      </c>
      <c r="AA41" s="6" t="s">
        <v>214</v>
      </c>
      <c r="AB41" s="70" t="s">
        <v>1123</v>
      </c>
    </row>
    <row r="42" spans="1:28" x14ac:dyDescent="0.2">
      <c r="A42" s="10"/>
      <c r="B42" s="1"/>
      <c r="C42" s="10"/>
      <c r="D42" s="10"/>
      <c r="E42" s="10"/>
      <c r="F42" s="17"/>
    </row>
    <row r="43" spans="1:28" x14ac:dyDescent="0.2">
      <c r="A43" s="10"/>
      <c r="B43" s="8" t="s">
        <v>1202</v>
      </c>
      <c r="C43" s="10"/>
      <c r="D43" s="18" t="s">
        <v>338</v>
      </c>
      <c r="E43" s="18" t="s">
        <v>367</v>
      </c>
      <c r="F43" s="33" t="s">
        <v>368</v>
      </c>
      <c r="G43" s="33" t="s">
        <v>491</v>
      </c>
      <c r="H43" s="33" t="s">
        <v>445</v>
      </c>
      <c r="I43" s="74" t="s">
        <v>850</v>
      </c>
      <c r="K43" s="59"/>
      <c r="L43" s="8" t="s">
        <v>1189</v>
      </c>
      <c r="M43" s="10"/>
      <c r="N43" s="18" t="s">
        <v>338</v>
      </c>
      <c r="O43" s="18" t="s">
        <v>582</v>
      </c>
      <c r="P43" s="62" t="s">
        <v>368</v>
      </c>
      <c r="Q43" s="59"/>
      <c r="R43" s="8" t="s">
        <v>1189</v>
      </c>
      <c r="S43" s="10"/>
      <c r="T43" s="18" t="s">
        <v>338</v>
      </c>
      <c r="U43" s="18" t="s">
        <v>582</v>
      </c>
      <c r="V43" s="62" t="s">
        <v>368</v>
      </c>
      <c r="W43" s="59"/>
      <c r="X43" s="8" t="s">
        <v>1189</v>
      </c>
      <c r="Y43" s="10"/>
      <c r="Z43" s="18" t="s">
        <v>338</v>
      </c>
      <c r="AA43" s="18" t="s">
        <v>582</v>
      </c>
      <c r="AB43" s="62" t="s">
        <v>368</v>
      </c>
    </row>
    <row r="44" spans="1:28" x14ac:dyDescent="0.2">
      <c r="A44" s="10">
        <v>1</v>
      </c>
      <c r="B44" s="4">
        <v>9</v>
      </c>
      <c r="C44" s="10" t="s">
        <v>46</v>
      </c>
      <c r="D44" s="5" t="s">
        <v>5</v>
      </c>
      <c r="E44" s="5" t="s">
        <v>361</v>
      </c>
      <c r="F44" s="20" t="s">
        <v>415</v>
      </c>
      <c r="G44" s="4">
        <v>4</v>
      </c>
      <c r="H44" s="66" t="s">
        <v>443</v>
      </c>
      <c r="I44" s="66"/>
      <c r="K44" s="58">
        <v>1</v>
      </c>
      <c r="L44" s="3">
        <v>8</v>
      </c>
      <c r="M44" s="10" t="s">
        <v>623</v>
      </c>
      <c r="N44" s="5" t="s">
        <v>9</v>
      </c>
      <c r="O44" s="5" t="s">
        <v>217</v>
      </c>
      <c r="P44" s="61" t="s">
        <v>499</v>
      </c>
      <c r="Q44" s="58">
        <v>1</v>
      </c>
      <c r="R44" s="3">
        <v>8</v>
      </c>
      <c r="S44" s="10" t="s">
        <v>564</v>
      </c>
      <c r="T44" s="5" t="s">
        <v>214</v>
      </c>
      <c r="U44" s="5" t="s">
        <v>216</v>
      </c>
      <c r="V44" s="61" t="s">
        <v>1037</v>
      </c>
      <c r="W44" s="58">
        <v>1</v>
      </c>
      <c r="X44" s="3">
        <v>6</v>
      </c>
      <c r="Y44" s="10" t="s">
        <v>665</v>
      </c>
      <c r="Z44" s="5" t="s">
        <v>5</v>
      </c>
      <c r="AA44" s="5" t="s">
        <v>858</v>
      </c>
      <c r="AB44" s="61" t="s">
        <v>530</v>
      </c>
    </row>
    <row r="45" spans="1:28" x14ac:dyDescent="0.2">
      <c r="A45" s="10">
        <v>2</v>
      </c>
      <c r="B45" s="4">
        <v>8</v>
      </c>
      <c r="C45" s="10" t="s">
        <v>46</v>
      </c>
      <c r="D45" s="5" t="s">
        <v>5</v>
      </c>
      <c r="E45" s="5" t="s">
        <v>222</v>
      </c>
      <c r="F45" s="20" t="s">
        <v>417</v>
      </c>
      <c r="G45" s="4">
        <v>5</v>
      </c>
      <c r="H45" s="66" t="s">
        <v>444</v>
      </c>
      <c r="I45" s="66" t="s">
        <v>222</v>
      </c>
      <c r="K45" s="58">
        <v>2</v>
      </c>
      <c r="L45" s="3">
        <v>7</v>
      </c>
      <c r="M45" s="10" t="s">
        <v>574</v>
      </c>
      <c r="N45" s="5" t="s">
        <v>5</v>
      </c>
      <c r="O45" s="5" t="s">
        <v>27</v>
      </c>
      <c r="P45" s="61" t="s">
        <v>863</v>
      </c>
      <c r="Q45" s="58">
        <v>1</v>
      </c>
      <c r="R45" s="4">
        <v>8</v>
      </c>
      <c r="S45" s="10" t="s">
        <v>1014</v>
      </c>
      <c r="T45" s="5" t="s">
        <v>5</v>
      </c>
      <c r="U45" s="5" t="s">
        <v>213</v>
      </c>
      <c r="V45" s="17" t="s">
        <v>1076</v>
      </c>
      <c r="W45" s="58">
        <v>1</v>
      </c>
      <c r="X45" s="3">
        <v>6</v>
      </c>
      <c r="Y45" s="10" t="s">
        <v>661</v>
      </c>
      <c r="Z45" s="5" t="s">
        <v>9</v>
      </c>
      <c r="AA45" s="5" t="s">
        <v>213</v>
      </c>
      <c r="AB45" s="61" t="s">
        <v>560</v>
      </c>
    </row>
    <row r="46" spans="1:28" x14ac:dyDescent="0.2">
      <c r="A46" s="10">
        <v>2</v>
      </c>
      <c r="B46" s="4">
        <v>8</v>
      </c>
      <c r="C46" s="10" t="s">
        <v>53</v>
      </c>
      <c r="D46" s="5" t="s">
        <v>5</v>
      </c>
      <c r="E46" s="5" t="s">
        <v>361</v>
      </c>
      <c r="F46" s="20" t="s">
        <v>419</v>
      </c>
      <c r="G46" s="4">
        <v>4</v>
      </c>
      <c r="H46" s="66" t="s">
        <v>443</v>
      </c>
      <c r="I46" s="66"/>
      <c r="K46" s="58">
        <v>3</v>
      </c>
      <c r="L46" s="3">
        <v>6</v>
      </c>
      <c r="M46" s="10" t="s">
        <v>654</v>
      </c>
      <c r="N46" s="5" t="s">
        <v>5</v>
      </c>
      <c r="O46" s="5" t="s">
        <v>173</v>
      </c>
      <c r="P46" s="61" t="s">
        <v>561</v>
      </c>
      <c r="Q46" s="58">
        <v>3</v>
      </c>
      <c r="R46" s="3">
        <v>7</v>
      </c>
      <c r="S46" s="10" t="s">
        <v>623</v>
      </c>
      <c r="T46" s="5" t="s">
        <v>9</v>
      </c>
      <c r="U46" s="5" t="s">
        <v>215</v>
      </c>
      <c r="V46" s="61" t="s">
        <v>891</v>
      </c>
      <c r="W46" s="58">
        <v>1</v>
      </c>
      <c r="X46" s="3">
        <v>6</v>
      </c>
      <c r="Y46" s="10" t="s">
        <v>845</v>
      </c>
      <c r="Z46" s="5" t="s">
        <v>9</v>
      </c>
      <c r="AA46" s="5" t="s">
        <v>214</v>
      </c>
      <c r="AB46" s="61" t="s">
        <v>863</v>
      </c>
    </row>
    <row r="47" spans="1:28" x14ac:dyDescent="0.2">
      <c r="A47" s="10">
        <v>2</v>
      </c>
      <c r="B47" s="4">
        <v>8</v>
      </c>
      <c r="C47" s="10" t="s">
        <v>455</v>
      </c>
      <c r="D47" s="5" t="s">
        <v>9</v>
      </c>
      <c r="E47" s="5" t="s">
        <v>226</v>
      </c>
      <c r="F47" s="20" t="s">
        <v>499</v>
      </c>
      <c r="G47" s="4">
        <v>3</v>
      </c>
      <c r="H47" s="66" t="s">
        <v>443</v>
      </c>
      <c r="I47" s="66"/>
      <c r="K47" s="58">
        <v>3</v>
      </c>
      <c r="L47" s="3">
        <v>6</v>
      </c>
      <c r="M47" s="10" t="s">
        <v>1013</v>
      </c>
      <c r="N47" s="5" t="s">
        <v>215</v>
      </c>
      <c r="O47" s="5" t="s">
        <v>214</v>
      </c>
      <c r="P47" s="61" t="s">
        <v>1035</v>
      </c>
      <c r="Q47" s="58">
        <v>3</v>
      </c>
      <c r="R47" s="3">
        <v>7</v>
      </c>
      <c r="S47" s="10" t="s">
        <v>486</v>
      </c>
      <c r="T47" s="5" t="s">
        <v>5</v>
      </c>
      <c r="U47" s="5" t="s">
        <v>216</v>
      </c>
      <c r="V47" s="61" t="s">
        <v>1034</v>
      </c>
      <c r="W47" s="58">
        <v>1</v>
      </c>
      <c r="X47" s="48">
        <v>6</v>
      </c>
      <c r="Y47" s="6" t="s">
        <v>1101</v>
      </c>
      <c r="Z47" s="11" t="s">
        <v>216</v>
      </c>
      <c r="AA47" s="6" t="s">
        <v>843</v>
      </c>
      <c r="AB47" s="70" t="s">
        <v>1120</v>
      </c>
    </row>
    <row r="48" spans="1:28" x14ac:dyDescent="0.2">
      <c r="A48" s="10">
        <v>2</v>
      </c>
      <c r="B48" s="4">
        <v>8</v>
      </c>
      <c r="C48" s="10" t="s">
        <v>564</v>
      </c>
      <c r="D48" s="5" t="s">
        <v>214</v>
      </c>
      <c r="E48" s="5" t="s">
        <v>219</v>
      </c>
      <c r="F48" s="20" t="s">
        <v>1037</v>
      </c>
      <c r="G48" s="4">
        <v>4</v>
      </c>
      <c r="H48" s="66" t="s">
        <v>1038</v>
      </c>
      <c r="I48" s="66"/>
      <c r="K48" s="58">
        <v>3</v>
      </c>
      <c r="L48" s="48">
        <v>6</v>
      </c>
      <c r="M48" s="6" t="s">
        <v>1073</v>
      </c>
      <c r="N48" s="11" t="s">
        <v>9</v>
      </c>
      <c r="O48" s="6" t="s">
        <v>212</v>
      </c>
      <c r="P48" s="70" t="s">
        <v>1124</v>
      </c>
      <c r="Q48" s="58">
        <v>5</v>
      </c>
      <c r="R48" s="3">
        <v>6</v>
      </c>
      <c r="S48" s="10" t="s">
        <v>556</v>
      </c>
      <c r="T48" s="5" t="s">
        <v>215</v>
      </c>
      <c r="U48" s="5" t="s">
        <v>5</v>
      </c>
      <c r="V48" s="61" t="s">
        <v>984</v>
      </c>
      <c r="W48" s="58">
        <v>1</v>
      </c>
      <c r="X48" s="48">
        <v>6</v>
      </c>
      <c r="Y48" s="6" t="s">
        <v>1057</v>
      </c>
      <c r="Z48" s="11" t="s">
        <v>213</v>
      </c>
      <c r="AA48" s="6" t="s">
        <v>919</v>
      </c>
      <c r="AB48" s="70" t="s">
        <v>1133</v>
      </c>
    </row>
    <row r="49" spans="1:28" x14ac:dyDescent="0.2">
      <c r="A49" s="10">
        <v>2</v>
      </c>
      <c r="B49" s="4">
        <v>8</v>
      </c>
      <c r="C49" s="10" t="s">
        <v>1014</v>
      </c>
      <c r="D49" s="5" t="s">
        <v>5</v>
      </c>
      <c r="E49" s="5" t="s">
        <v>231</v>
      </c>
      <c r="F49" s="20" t="s">
        <v>1076</v>
      </c>
      <c r="G49" s="4">
        <v>4</v>
      </c>
      <c r="H49" s="66" t="s">
        <v>979</v>
      </c>
      <c r="I49" s="66"/>
      <c r="K49" s="58">
        <v>3</v>
      </c>
      <c r="L49" s="81">
        <v>6</v>
      </c>
      <c r="M49" s="6" t="s">
        <v>1213</v>
      </c>
      <c r="N49" s="11" t="s">
        <v>217</v>
      </c>
      <c r="O49" s="6" t="s">
        <v>858</v>
      </c>
      <c r="P49" s="70" t="s">
        <v>1225</v>
      </c>
      <c r="Q49" s="58">
        <v>5</v>
      </c>
      <c r="R49" s="3">
        <v>6</v>
      </c>
      <c r="S49" s="10" t="s">
        <v>574</v>
      </c>
      <c r="T49" s="5" t="s">
        <v>5</v>
      </c>
      <c r="U49" s="5" t="s">
        <v>215</v>
      </c>
      <c r="V49" s="61" t="s">
        <v>989</v>
      </c>
      <c r="W49" s="58">
        <v>6</v>
      </c>
      <c r="X49" s="3">
        <v>5</v>
      </c>
      <c r="Y49" s="10" t="s">
        <v>588</v>
      </c>
      <c r="Z49" s="5" t="s">
        <v>27</v>
      </c>
      <c r="AA49" s="5" t="s">
        <v>919</v>
      </c>
      <c r="AB49" s="61" t="s">
        <v>902</v>
      </c>
    </row>
    <row r="50" spans="1:28" x14ac:dyDescent="0.2">
      <c r="A50" s="10">
        <v>7</v>
      </c>
      <c r="B50" s="4">
        <v>7</v>
      </c>
      <c r="C50" s="10" t="s">
        <v>455</v>
      </c>
      <c r="D50" s="5" t="s">
        <v>9</v>
      </c>
      <c r="E50" s="5" t="s">
        <v>224</v>
      </c>
      <c r="F50" s="20" t="s">
        <v>891</v>
      </c>
      <c r="G50" s="4">
        <v>4</v>
      </c>
      <c r="H50" s="76" t="s">
        <v>446</v>
      </c>
      <c r="I50" s="66" t="s">
        <v>976</v>
      </c>
      <c r="K50" s="58">
        <v>7</v>
      </c>
      <c r="L50" s="3">
        <v>5</v>
      </c>
      <c r="M50" s="10" t="s">
        <v>587</v>
      </c>
      <c r="N50" s="5" t="s">
        <v>213</v>
      </c>
      <c r="O50" s="5" t="s">
        <v>5</v>
      </c>
      <c r="P50" s="61" t="s">
        <v>464</v>
      </c>
      <c r="Q50" s="58">
        <v>5</v>
      </c>
      <c r="R50" s="4">
        <v>6</v>
      </c>
      <c r="S50" s="10" t="s">
        <v>1074</v>
      </c>
      <c r="T50" s="5" t="s">
        <v>214</v>
      </c>
      <c r="U50" s="5" t="s">
        <v>9</v>
      </c>
      <c r="V50" s="17" t="s">
        <v>1072</v>
      </c>
      <c r="W50" s="58">
        <v>6</v>
      </c>
      <c r="X50" s="3">
        <v>5</v>
      </c>
      <c r="Y50" s="10" t="s">
        <v>932</v>
      </c>
      <c r="Z50" s="5" t="s">
        <v>9</v>
      </c>
      <c r="AA50" s="5" t="s">
        <v>212</v>
      </c>
      <c r="AB50" s="61" t="s">
        <v>199</v>
      </c>
    </row>
    <row r="51" spans="1:28" x14ac:dyDescent="0.2">
      <c r="A51" s="10">
        <v>7</v>
      </c>
      <c r="B51" s="4">
        <v>7</v>
      </c>
      <c r="C51" s="10" t="s">
        <v>574</v>
      </c>
      <c r="D51" s="5" t="s">
        <v>5</v>
      </c>
      <c r="E51" s="5" t="s">
        <v>90</v>
      </c>
      <c r="F51" s="7" t="s">
        <v>863</v>
      </c>
      <c r="G51" s="4">
        <v>3</v>
      </c>
      <c r="H51" s="66" t="s">
        <v>865</v>
      </c>
      <c r="I51" s="66" t="s">
        <v>85</v>
      </c>
      <c r="K51" s="58">
        <v>7</v>
      </c>
      <c r="L51" s="3">
        <v>5</v>
      </c>
      <c r="M51" s="10" t="s">
        <v>665</v>
      </c>
      <c r="N51" s="5" t="s">
        <v>5</v>
      </c>
      <c r="O51" s="5" t="s">
        <v>213</v>
      </c>
      <c r="P51" s="61" t="s">
        <v>464</v>
      </c>
      <c r="Q51" s="58">
        <v>5</v>
      </c>
      <c r="R51" s="81">
        <v>6</v>
      </c>
      <c r="S51" s="11" t="s">
        <v>1083</v>
      </c>
      <c r="T51" s="11" t="s">
        <v>5</v>
      </c>
      <c r="U51" s="6" t="s">
        <v>1222</v>
      </c>
      <c r="V51" s="70" t="s">
        <v>1223</v>
      </c>
      <c r="W51" s="58">
        <v>6</v>
      </c>
      <c r="X51" s="3">
        <v>5</v>
      </c>
      <c r="Y51" s="10" t="s">
        <v>908</v>
      </c>
      <c r="Z51" s="5" t="s">
        <v>5</v>
      </c>
      <c r="AA51" s="5" t="s">
        <v>215</v>
      </c>
      <c r="AB51" s="61" t="s">
        <v>467</v>
      </c>
    </row>
    <row r="52" spans="1:28" x14ac:dyDescent="0.2">
      <c r="A52" s="10">
        <v>7</v>
      </c>
      <c r="B52" s="4">
        <v>7</v>
      </c>
      <c r="C52" s="10" t="s">
        <v>486</v>
      </c>
      <c r="D52" s="5" t="s">
        <v>5</v>
      </c>
      <c r="E52" s="5" t="s">
        <v>219</v>
      </c>
      <c r="F52" s="20" t="s">
        <v>1034</v>
      </c>
      <c r="G52" s="4">
        <v>4</v>
      </c>
      <c r="H52" s="66" t="s">
        <v>979</v>
      </c>
      <c r="I52" s="66"/>
      <c r="K52" s="58">
        <v>7</v>
      </c>
      <c r="L52" s="3">
        <v>5</v>
      </c>
      <c r="M52" s="10" t="s">
        <v>668</v>
      </c>
      <c r="N52" s="5" t="s">
        <v>9</v>
      </c>
      <c r="O52" s="5" t="s">
        <v>911</v>
      </c>
      <c r="P52" s="61" t="s">
        <v>860</v>
      </c>
      <c r="Q52" s="58">
        <v>9</v>
      </c>
      <c r="R52" s="3">
        <v>5</v>
      </c>
      <c r="S52" s="68" t="s">
        <v>917</v>
      </c>
      <c r="T52" s="5" t="s">
        <v>212</v>
      </c>
      <c r="U52" s="5" t="s">
        <v>213</v>
      </c>
      <c r="V52" s="103" t="s">
        <v>440</v>
      </c>
      <c r="W52" s="58">
        <v>6</v>
      </c>
      <c r="X52" s="3">
        <v>5</v>
      </c>
      <c r="Y52" s="10" t="s">
        <v>536</v>
      </c>
      <c r="Z52" s="5" t="s">
        <v>214</v>
      </c>
      <c r="AA52" s="5" t="s">
        <v>9</v>
      </c>
      <c r="AB52" s="61" t="s">
        <v>863</v>
      </c>
    </row>
    <row r="53" spans="1:28" x14ac:dyDescent="0.2">
      <c r="A53" s="10">
        <v>10</v>
      </c>
      <c r="B53" s="4">
        <v>6</v>
      </c>
      <c r="C53" s="10" t="s">
        <v>38</v>
      </c>
      <c r="D53" s="5" t="s">
        <v>215</v>
      </c>
      <c r="E53" s="5" t="s">
        <v>88</v>
      </c>
      <c r="F53" s="20" t="s">
        <v>447</v>
      </c>
      <c r="G53" s="4">
        <v>5</v>
      </c>
      <c r="H53" s="66" t="s">
        <v>444</v>
      </c>
      <c r="I53" s="66" t="s">
        <v>224</v>
      </c>
      <c r="K53" s="58">
        <v>7</v>
      </c>
      <c r="L53" s="3">
        <v>5</v>
      </c>
      <c r="M53" s="10" t="s">
        <v>655</v>
      </c>
      <c r="N53" s="5" t="s">
        <v>5</v>
      </c>
      <c r="O53" s="5" t="s">
        <v>9</v>
      </c>
      <c r="P53" s="103" t="s">
        <v>521</v>
      </c>
      <c r="Q53" s="58">
        <v>9</v>
      </c>
      <c r="R53" s="3">
        <v>5</v>
      </c>
      <c r="S53" s="10" t="s">
        <v>931</v>
      </c>
      <c r="T53" s="5" t="s">
        <v>215</v>
      </c>
      <c r="U53" s="5" t="s">
        <v>9</v>
      </c>
      <c r="V53" s="61" t="s">
        <v>438</v>
      </c>
      <c r="W53" s="58">
        <v>6</v>
      </c>
      <c r="X53" s="3">
        <v>5</v>
      </c>
      <c r="Y53" s="10" t="s">
        <v>574</v>
      </c>
      <c r="Z53" s="5" t="s">
        <v>5</v>
      </c>
      <c r="AA53" s="5" t="s">
        <v>212</v>
      </c>
      <c r="AB53" s="61" t="s">
        <v>862</v>
      </c>
    </row>
    <row r="54" spans="1:28" x14ac:dyDescent="0.2">
      <c r="A54" s="10">
        <v>10</v>
      </c>
      <c r="B54" s="4">
        <v>6</v>
      </c>
      <c r="C54" s="10" t="s">
        <v>458</v>
      </c>
      <c r="D54" s="5" t="s">
        <v>5</v>
      </c>
      <c r="E54" s="5" t="s">
        <v>528</v>
      </c>
      <c r="F54" s="20" t="s">
        <v>530</v>
      </c>
      <c r="G54" s="4">
        <v>5</v>
      </c>
      <c r="H54" s="76" t="s">
        <v>446</v>
      </c>
      <c r="I54" s="66" t="s">
        <v>528</v>
      </c>
      <c r="K54" s="58">
        <v>7</v>
      </c>
      <c r="L54" s="3">
        <v>5</v>
      </c>
      <c r="M54" s="10" t="s">
        <v>354</v>
      </c>
      <c r="N54" s="5" t="s">
        <v>173</v>
      </c>
      <c r="O54" s="5" t="s">
        <v>215</v>
      </c>
      <c r="P54" s="17" t="s">
        <v>527</v>
      </c>
      <c r="Q54" s="58">
        <v>9</v>
      </c>
      <c r="R54" s="3">
        <v>5</v>
      </c>
      <c r="S54" s="10" t="s">
        <v>717</v>
      </c>
      <c r="T54" s="5" t="s">
        <v>215</v>
      </c>
      <c r="U54" s="5" t="s">
        <v>217</v>
      </c>
      <c r="V54" s="61" t="s">
        <v>470</v>
      </c>
      <c r="W54" s="58">
        <v>6</v>
      </c>
      <c r="X54" s="3">
        <v>5</v>
      </c>
      <c r="Y54" s="10" t="s">
        <v>486</v>
      </c>
      <c r="Z54" s="5" t="s">
        <v>5</v>
      </c>
      <c r="AA54" s="5" t="s">
        <v>216</v>
      </c>
      <c r="AB54" s="61" t="s">
        <v>1036</v>
      </c>
    </row>
    <row r="55" spans="1:28" x14ac:dyDescent="0.2">
      <c r="A55" s="10">
        <v>10</v>
      </c>
      <c r="B55" s="4">
        <v>6</v>
      </c>
      <c r="C55" s="10" t="s">
        <v>486</v>
      </c>
      <c r="D55" s="5" t="s">
        <v>5</v>
      </c>
      <c r="E55" s="5" t="s">
        <v>365</v>
      </c>
      <c r="F55" s="20" t="s">
        <v>561</v>
      </c>
      <c r="G55" s="4">
        <v>3</v>
      </c>
      <c r="H55" s="66" t="s">
        <v>443</v>
      </c>
      <c r="I55" s="66"/>
      <c r="K55" s="58">
        <v>7</v>
      </c>
      <c r="L55" s="3">
        <v>5</v>
      </c>
      <c r="M55" s="10" t="s">
        <v>809</v>
      </c>
      <c r="N55" s="5" t="s">
        <v>5</v>
      </c>
      <c r="O55" s="5" t="s">
        <v>173</v>
      </c>
      <c r="P55" s="17" t="s">
        <v>560</v>
      </c>
      <c r="Q55" s="58">
        <v>9</v>
      </c>
      <c r="R55" s="3">
        <v>5</v>
      </c>
      <c r="S55" s="10" t="s">
        <v>804</v>
      </c>
      <c r="T55" s="5" t="s">
        <v>212</v>
      </c>
      <c r="U55" s="5" t="s">
        <v>216</v>
      </c>
      <c r="V55" s="61" t="s">
        <v>522</v>
      </c>
      <c r="W55" s="58">
        <v>6</v>
      </c>
      <c r="X55" s="4">
        <v>5</v>
      </c>
      <c r="Y55" s="10" t="s">
        <v>1057</v>
      </c>
      <c r="Z55" s="5" t="s">
        <v>213</v>
      </c>
      <c r="AA55" s="5" t="s">
        <v>173</v>
      </c>
      <c r="AB55" s="61" t="s">
        <v>1072</v>
      </c>
    </row>
    <row r="56" spans="1:28" x14ac:dyDescent="0.2">
      <c r="A56" s="10">
        <v>10</v>
      </c>
      <c r="B56" s="4">
        <v>6</v>
      </c>
      <c r="C56" s="10" t="s">
        <v>552</v>
      </c>
      <c r="D56" s="5" t="s">
        <v>9</v>
      </c>
      <c r="E56" s="5" t="s">
        <v>231</v>
      </c>
      <c r="F56" s="20" t="s">
        <v>560</v>
      </c>
      <c r="G56" s="4">
        <v>5</v>
      </c>
      <c r="H56" s="66" t="s">
        <v>443</v>
      </c>
      <c r="I56" s="66"/>
      <c r="K56" s="58">
        <v>7</v>
      </c>
      <c r="L56" s="48">
        <v>5</v>
      </c>
      <c r="M56" s="11" t="s">
        <v>985</v>
      </c>
      <c r="N56" s="55" t="s">
        <v>215</v>
      </c>
      <c r="O56" s="55" t="s">
        <v>216</v>
      </c>
      <c r="P56" s="54" t="s">
        <v>1123</v>
      </c>
      <c r="Q56" s="58">
        <v>9</v>
      </c>
      <c r="R56" s="3">
        <v>5</v>
      </c>
      <c r="S56" s="10" t="s">
        <v>665</v>
      </c>
      <c r="T56" s="5" t="s">
        <v>5</v>
      </c>
      <c r="U56" s="5" t="s">
        <v>212</v>
      </c>
      <c r="V56" s="61" t="s">
        <v>563</v>
      </c>
      <c r="W56" s="10"/>
      <c r="X56" s="10" t="s">
        <v>1195</v>
      </c>
      <c r="Y56" s="10"/>
      <c r="Z56" s="5"/>
      <c r="AA56" s="5"/>
      <c r="AB56" s="61"/>
    </row>
    <row r="57" spans="1:28" x14ac:dyDescent="0.2">
      <c r="A57" s="10">
        <v>10</v>
      </c>
      <c r="B57" s="4">
        <v>6</v>
      </c>
      <c r="C57" s="10" t="s">
        <v>845</v>
      </c>
      <c r="D57" s="5" t="s">
        <v>9</v>
      </c>
      <c r="E57" s="5" t="s">
        <v>234</v>
      </c>
      <c r="F57" s="7" t="s">
        <v>863</v>
      </c>
      <c r="G57" s="4">
        <v>5</v>
      </c>
      <c r="H57" s="66" t="s">
        <v>865</v>
      </c>
      <c r="I57" s="66" t="s">
        <v>224</v>
      </c>
      <c r="K57" s="58">
        <v>7</v>
      </c>
      <c r="L57" s="48">
        <v>5</v>
      </c>
      <c r="M57" s="11" t="s">
        <v>1125</v>
      </c>
      <c r="N57" s="55" t="s">
        <v>217</v>
      </c>
      <c r="O57" s="55" t="s">
        <v>213</v>
      </c>
      <c r="P57" s="54" t="s">
        <v>1123</v>
      </c>
      <c r="Q57" s="58">
        <v>9</v>
      </c>
      <c r="R57" s="3">
        <v>5</v>
      </c>
      <c r="S57" s="10" t="s">
        <v>926</v>
      </c>
      <c r="T57" s="5" t="s">
        <v>5</v>
      </c>
      <c r="U57" s="5" t="s">
        <v>212</v>
      </c>
      <c r="V57" s="61" t="s">
        <v>563</v>
      </c>
      <c r="W57" s="10"/>
      <c r="X57" s="11" t="s">
        <v>1215</v>
      </c>
      <c r="Y57" s="10"/>
      <c r="Z57" s="5"/>
      <c r="AA57" s="5"/>
      <c r="AB57" s="61"/>
    </row>
    <row r="58" spans="1:28" x14ac:dyDescent="0.2">
      <c r="A58" s="10">
        <v>10</v>
      </c>
      <c r="B58" s="4">
        <v>6</v>
      </c>
      <c r="C58" s="10" t="s">
        <v>556</v>
      </c>
      <c r="D58" s="5" t="s">
        <v>215</v>
      </c>
      <c r="E58" s="5" t="s">
        <v>85</v>
      </c>
      <c r="F58" s="7" t="s">
        <v>984</v>
      </c>
      <c r="G58" s="4">
        <v>4</v>
      </c>
      <c r="H58" s="66" t="s">
        <v>444</v>
      </c>
      <c r="I58" s="66" t="s">
        <v>85</v>
      </c>
      <c r="K58" s="58"/>
      <c r="L58" s="10" t="s">
        <v>1196</v>
      </c>
      <c r="M58" s="10"/>
      <c r="N58" s="5"/>
      <c r="O58" s="5"/>
      <c r="P58" s="17"/>
      <c r="Q58" s="58">
        <v>9</v>
      </c>
      <c r="R58" s="3">
        <v>5</v>
      </c>
      <c r="S58" s="10" t="s">
        <v>842</v>
      </c>
      <c r="T58" s="5" t="s">
        <v>843</v>
      </c>
      <c r="U58" s="5" t="s">
        <v>9</v>
      </c>
      <c r="V58" s="61" t="s">
        <v>855</v>
      </c>
      <c r="W58" s="10"/>
      <c r="X58" s="3"/>
      <c r="Y58" s="10"/>
      <c r="Z58" s="5"/>
      <c r="AA58" s="5"/>
      <c r="AB58" s="17"/>
    </row>
    <row r="59" spans="1:28" x14ac:dyDescent="0.2">
      <c r="A59" s="10">
        <v>10</v>
      </c>
      <c r="B59" s="4">
        <v>6</v>
      </c>
      <c r="C59" s="10" t="s">
        <v>574</v>
      </c>
      <c r="D59" s="5" t="s">
        <v>5</v>
      </c>
      <c r="E59" s="5" t="s">
        <v>223</v>
      </c>
      <c r="F59" s="7" t="s">
        <v>989</v>
      </c>
      <c r="G59" s="4">
        <v>4</v>
      </c>
      <c r="H59" s="76" t="s">
        <v>446</v>
      </c>
      <c r="I59" s="66" t="s">
        <v>233</v>
      </c>
      <c r="K59" s="10"/>
      <c r="L59" s="11"/>
      <c r="M59" s="10"/>
      <c r="N59" s="5"/>
      <c r="O59" s="5"/>
      <c r="P59" s="17"/>
      <c r="Q59" s="58">
        <v>9</v>
      </c>
      <c r="R59" s="3">
        <v>5</v>
      </c>
      <c r="S59" s="10" t="s">
        <v>1014</v>
      </c>
      <c r="T59" s="5" t="s">
        <v>5</v>
      </c>
      <c r="U59" s="5" t="s">
        <v>216</v>
      </c>
      <c r="V59" s="61" t="s">
        <v>1034</v>
      </c>
      <c r="W59" s="10"/>
      <c r="X59" s="3"/>
      <c r="Y59" s="10"/>
      <c r="Z59" s="5"/>
      <c r="AA59" s="5"/>
      <c r="AB59" s="17"/>
    </row>
    <row r="60" spans="1:28" x14ac:dyDescent="0.2">
      <c r="A60" s="10">
        <v>10</v>
      </c>
      <c r="B60" s="4">
        <v>6</v>
      </c>
      <c r="C60" s="10" t="s">
        <v>1013</v>
      </c>
      <c r="D60" s="5" t="s">
        <v>215</v>
      </c>
      <c r="E60" s="5" t="s">
        <v>234</v>
      </c>
      <c r="F60" s="20" t="s">
        <v>1035</v>
      </c>
      <c r="G60" s="4">
        <v>3</v>
      </c>
      <c r="H60" s="66" t="s">
        <v>979</v>
      </c>
      <c r="I60" s="66"/>
      <c r="K60" s="10"/>
      <c r="L60" s="11"/>
      <c r="M60" s="10"/>
      <c r="N60" s="5"/>
      <c r="O60" s="5"/>
      <c r="P60" s="17"/>
      <c r="Q60" s="58">
        <v>9</v>
      </c>
      <c r="R60" s="95">
        <v>5</v>
      </c>
      <c r="S60" s="11" t="s">
        <v>1208</v>
      </c>
      <c r="T60" s="55" t="s">
        <v>214</v>
      </c>
      <c r="U60" s="55" t="s">
        <v>212</v>
      </c>
      <c r="V60" s="70" t="s">
        <v>1209</v>
      </c>
      <c r="W60" s="10"/>
      <c r="X60" s="3"/>
      <c r="Y60" s="10"/>
      <c r="Z60" s="5"/>
      <c r="AA60" s="5"/>
      <c r="AB60" s="17"/>
    </row>
    <row r="61" spans="1:28" x14ac:dyDescent="0.2">
      <c r="A61" s="10">
        <v>10</v>
      </c>
      <c r="B61" s="4">
        <v>6</v>
      </c>
      <c r="C61" s="10" t="s">
        <v>1074</v>
      </c>
      <c r="D61" s="5" t="s">
        <v>214</v>
      </c>
      <c r="E61" s="5" t="s">
        <v>94</v>
      </c>
      <c r="F61" s="20" t="s">
        <v>1072</v>
      </c>
      <c r="G61" s="4">
        <v>4</v>
      </c>
      <c r="H61" s="66" t="s">
        <v>443</v>
      </c>
      <c r="I61" s="66"/>
      <c r="K61" s="10"/>
      <c r="L61" s="11"/>
      <c r="M61" s="10"/>
      <c r="N61" s="5"/>
      <c r="O61" s="5"/>
      <c r="P61" s="17"/>
      <c r="Q61" s="58">
        <v>9</v>
      </c>
      <c r="R61" s="95">
        <v>5</v>
      </c>
      <c r="S61" s="11" t="s">
        <v>1213</v>
      </c>
      <c r="T61" s="55" t="s">
        <v>217</v>
      </c>
      <c r="U61" s="55" t="s">
        <v>159</v>
      </c>
      <c r="V61" s="70" t="s">
        <v>1214</v>
      </c>
      <c r="W61" s="10"/>
      <c r="X61" s="3"/>
      <c r="Y61" s="10"/>
      <c r="Z61" s="5"/>
      <c r="AA61" s="5"/>
      <c r="AB61" s="17"/>
    </row>
    <row r="62" spans="1:28" x14ac:dyDescent="0.2">
      <c r="A62" s="10">
        <v>10</v>
      </c>
      <c r="B62" s="48">
        <v>6</v>
      </c>
      <c r="C62" s="6" t="s">
        <v>1101</v>
      </c>
      <c r="D62" s="11" t="s">
        <v>216</v>
      </c>
      <c r="E62" s="6" t="s">
        <v>571</v>
      </c>
      <c r="F62" s="54" t="s">
        <v>1120</v>
      </c>
      <c r="G62" s="19">
        <v>5</v>
      </c>
      <c r="H62" s="72" t="s">
        <v>1119</v>
      </c>
      <c r="I62" s="66"/>
      <c r="K62" s="10"/>
      <c r="L62" s="11"/>
      <c r="M62" s="10"/>
      <c r="N62" s="5"/>
      <c r="O62" s="5"/>
      <c r="P62" s="17"/>
      <c r="Q62" s="58"/>
      <c r="R62" s="10" t="s">
        <v>1194</v>
      </c>
      <c r="S62" s="10"/>
      <c r="T62" s="5"/>
      <c r="U62" s="5"/>
      <c r="V62" s="70"/>
      <c r="W62" s="10"/>
      <c r="X62" s="3"/>
      <c r="Y62" s="10"/>
      <c r="Z62" s="5"/>
      <c r="AA62" s="5"/>
      <c r="AB62" s="17"/>
    </row>
    <row r="63" spans="1:28" x14ac:dyDescent="0.2">
      <c r="A63" s="10">
        <v>10</v>
      </c>
      <c r="B63" s="48">
        <v>6</v>
      </c>
      <c r="C63" s="6" t="s">
        <v>1073</v>
      </c>
      <c r="D63" s="11" t="s">
        <v>9</v>
      </c>
      <c r="E63" s="6" t="s">
        <v>229</v>
      </c>
      <c r="F63" s="54" t="s">
        <v>1124</v>
      </c>
      <c r="G63" s="19">
        <v>3</v>
      </c>
      <c r="H63" s="72" t="s">
        <v>443</v>
      </c>
      <c r="I63" s="66"/>
      <c r="K63" s="10"/>
      <c r="L63" s="11"/>
      <c r="M63" s="10"/>
      <c r="N63" s="5"/>
      <c r="O63" s="5"/>
      <c r="P63" s="17"/>
      <c r="Q63" s="58"/>
      <c r="R63" s="11" t="s">
        <v>1226</v>
      </c>
      <c r="S63" s="10"/>
      <c r="T63" s="5"/>
      <c r="U63" s="5"/>
      <c r="V63" s="70"/>
      <c r="W63" s="10"/>
      <c r="X63" s="3"/>
      <c r="Y63" s="10"/>
      <c r="Z63" s="5"/>
      <c r="AA63" s="5"/>
      <c r="AB63" s="17"/>
    </row>
    <row r="64" spans="1:28" x14ac:dyDescent="0.2">
      <c r="A64" s="10">
        <v>10</v>
      </c>
      <c r="B64" s="48">
        <v>6</v>
      </c>
      <c r="C64" s="6" t="s">
        <v>1057</v>
      </c>
      <c r="D64" s="11" t="s">
        <v>213</v>
      </c>
      <c r="E64" s="6" t="s">
        <v>901</v>
      </c>
      <c r="F64" s="54" t="s">
        <v>1133</v>
      </c>
      <c r="G64" s="19">
        <v>5</v>
      </c>
      <c r="H64" s="76" t="s">
        <v>446</v>
      </c>
      <c r="I64" s="66" t="s">
        <v>230</v>
      </c>
      <c r="K64" s="10"/>
      <c r="L64" s="11"/>
      <c r="M64" s="10"/>
      <c r="N64" s="5"/>
      <c r="O64" s="5"/>
      <c r="P64" s="17"/>
      <c r="Q64" s="10"/>
      <c r="R64" s="3"/>
      <c r="S64" s="10"/>
      <c r="T64" s="5"/>
      <c r="U64" s="5"/>
      <c r="V64" s="17"/>
      <c r="W64" s="10"/>
      <c r="X64" s="3"/>
      <c r="Y64" s="10"/>
      <c r="Z64" s="5"/>
      <c r="AA64" s="5"/>
      <c r="AB64" s="17"/>
    </row>
    <row r="65" spans="1:28" x14ac:dyDescent="0.2">
      <c r="A65" s="10">
        <v>10</v>
      </c>
      <c r="B65" s="81">
        <v>6</v>
      </c>
      <c r="C65" s="6" t="s">
        <v>1213</v>
      </c>
      <c r="D65" s="11" t="s">
        <v>217</v>
      </c>
      <c r="E65" s="6" t="s">
        <v>872</v>
      </c>
      <c r="F65" s="54" t="s">
        <v>1225</v>
      </c>
      <c r="G65" s="19">
        <v>3</v>
      </c>
      <c r="H65" s="104" t="s">
        <v>446</v>
      </c>
      <c r="I65" s="72" t="s">
        <v>1224</v>
      </c>
      <c r="K65" s="10"/>
      <c r="L65" s="11"/>
      <c r="M65" s="10"/>
      <c r="N65" s="5"/>
      <c r="O65" s="5"/>
      <c r="P65" s="17"/>
      <c r="Q65" s="10"/>
      <c r="R65" s="3"/>
      <c r="S65" s="10"/>
      <c r="T65" s="5"/>
      <c r="U65" s="5"/>
      <c r="V65" s="17"/>
      <c r="W65" s="10"/>
      <c r="X65" s="3"/>
      <c r="Y65" s="10"/>
      <c r="Z65" s="5"/>
      <c r="AA65" s="5"/>
      <c r="AB65" s="17"/>
    </row>
    <row r="66" spans="1:28" x14ac:dyDescent="0.2">
      <c r="A66" s="10">
        <v>10</v>
      </c>
      <c r="B66" s="81">
        <v>6</v>
      </c>
      <c r="C66" s="11" t="s">
        <v>1083</v>
      </c>
      <c r="D66" s="11" t="s">
        <v>5</v>
      </c>
      <c r="E66" s="6" t="s">
        <v>1224</v>
      </c>
      <c r="F66" s="54" t="s">
        <v>1223</v>
      </c>
      <c r="G66" s="19">
        <v>4</v>
      </c>
      <c r="H66" s="104" t="s">
        <v>446</v>
      </c>
      <c r="I66" s="72" t="s">
        <v>1224</v>
      </c>
      <c r="K66" s="10"/>
      <c r="L66" s="11"/>
      <c r="M66" s="10"/>
      <c r="N66" s="5"/>
      <c r="O66" s="5"/>
      <c r="P66" s="17"/>
      <c r="Q66" s="10"/>
      <c r="R66" s="3"/>
      <c r="S66" s="10"/>
      <c r="T66" s="5"/>
      <c r="U66" s="5"/>
      <c r="V66" s="17"/>
      <c r="W66" s="10"/>
      <c r="X66" s="3"/>
      <c r="Y66" s="10"/>
      <c r="Z66" s="5"/>
      <c r="AA66" s="5"/>
      <c r="AB66" s="17"/>
    </row>
    <row r="67" spans="1:28" x14ac:dyDescent="0.2">
      <c r="A67" s="10"/>
      <c r="B67" s="4"/>
      <c r="C67" s="10"/>
      <c r="D67" s="5"/>
      <c r="E67" s="5"/>
      <c r="F67" s="7"/>
    </row>
    <row r="68" spans="1:28" x14ac:dyDescent="0.2">
      <c r="A68" s="10"/>
      <c r="B68" s="8" t="s">
        <v>1203</v>
      </c>
      <c r="C68" s="10"/>
      <c r="D68" s="18" t="s">
        <v>338</v>
      </c>
      <c r="E68" s="18" t="s">
        <v>367</v>
      </c>
      <c r="F68" s="33" t="s">
        <v>368</v>
      </c>
      <c r="G68" s="33" t="s">
        <v>491</v>
      </c>
      <c r="H68" s="33" t="s">
        <v>445</v>
      </c>
      <c r="I68" s="74" t="s">
        <v>850</v>
      </c>
      <c r="K68" s="59"/>
      <c r="L68" s="8" t="s">
        <v>1190</v>
      </c>
      <c r="M68" s="10"/>
      <c r="N68" s="18" t="s">
        <v>338</v>
      </c>
      <c r="O68" s="18" t="s">
        <v>582</v>
      </c>
      <c r="P68" s="62" t="s">
        <v>368</v>
      </c>
      <c r="Q68" s="59"/>
      <c r="R68" s="8" t="s">
        <v>1190</v>
      </c>
      <c r="S68" s="10"/>
      <c r="T68" s="18" t="s">
        <v>338</v>
      </c>
      <c r="U68" s="18" t="s">
        <v>582</v>
      </c>
      <c r="V68" s="62" t="s">
        <v>368</v>
      </c>
      <c r="W68" s="59"/>
      <c r="X68" s="8" t="s">
        <v>1190</v>
      </c>
      <c r="Y68" s="10"/>
      <c r="Z68" s="18" t="s">
        <v>338</v>
      </c>
      <c r="AA68" s="18" t="s">
        <v>582</v>
      </c>
      <c r="AB68" s="62" t="s">
        <v>368</v>
      </c>
    </row>
    <row r="69" spans="1:28" x14ac:dyDescent="0.2">
      <c r="A69" s="10">
        <v>1</v>
      </c>
      <c r="B69" s="4">
        <v>30</v>
      </c>
      <c r="C69" s="1" t="s">
        <v>112</v>
      </c>
      <c r="D69" s="10" t="s">
        <v>212</v>
      </c>
      <c r="E69" s="1" t="s">
        <v>233</v>
      </c>
      <c r="F69" s="7" t="s">
        <v>398</v>
      </c>
      <c r="G69" s="4">
        <v>5</v>
      </c>
      <c r="H69" s="66" t="s">
        <v>443</v>
      </c>
      <c r="I69" s="66"/>
      <c r="K69" s="58">
        <v>1</v>
      </c>
      <c r="L69" s="3">
        <v>15</v>
      </c>
      <c r="M69" s="68" t="s">
        <v>917</v>
      </c>
      <c r="N69" s="5" t="s">
        <v>212</v>
      </c>
      <c r="O69" s="5" t="s">
        <v>9</v>
      </c>
      <c r="P69" s="61" t="s">
        <v>930</v>
      </c>
      <c r="Q69" s="58">
        <v>1</v>
      </c>
      <c r="R69" s="81">
        <v>22</v>
      </c>
      <c r="S69" s="6" t="s">
        <v>1070</v>
      </c>
      <c r="T69" s="11" t="s">
        <v>9</v>
      </c>
      <c r="U69" s="6" t="s">
        <v>217</v>
      </c>
      <c r="V69" s="70" t="s">
        <v>1223</v>
      </c>
      <c r="W69" s="58">
        <v>1</v>
      </c>
      <c r="X69" s="3">
        <v>30</v>
      </c>
      <c r="Y69" s="10" t="s">
        <v>941</v>
      </c>
      <c r="Z69" s="5" t="s">
        <v>212</v>
      </c>
      <c r="AA69" s="5" t="s">
        <v>217</v>
      </c>
      <c r="AB69" s="61" t="s">
        <v>398</v>
      </c>
    </row>
    <row r="70" spans="1:28" x14ac:dyDescent="0.2">
      <c r="A70" s="10">
        <v>1</v>
      </c>
      <c r="B70" s="4">
        <v>30</v>
      </c>
      <c r="C70" s="10" t="s">
        <v>142</v>
      </c>
      <c r="D70" s="5" t="s">
        <v>217</v>
      </c>
      <c r="E70" s="5" t="s">
        <v>903</v>
      </c>
      <c r="F70" s="7" t="s">
        <v>904</v>
      </c>
      <c r="G70" s="4">
        <v>5</v>
      </c>
      <c r="H70" s="76" t="s">
        <v>446</v>
      </c>
      <c r="I70" s="66" t="s">
        <v>977</v>
      </c>
      <c r="K70" s="58">
        <v>2</v>
      </c>
      <c r="L70" s="3">
        <v>14</v>
      </c>
      <c r="M70" s="10" t="s">
        <v>583</v>
      </c>
      <c r="N70" s="5" t="s">
        <v>27</v>
      </c>
      <c r="O70" s="5" t="s">
        <v>215</v>
      </c>
      <c r="P70" s="61" t="s">
        <v>853</v>
      </c>
      <c r="Q70" s="58">
        <v>2</v>
      </c>
      <c r="R70" s="3">
        <v>20</v>
      </c>
      <c r="S70" s="10" t="s">
        <v>937</v>
      </c>
      <c r="T70" s="5" t="s">
        <v>5</v>
      </c>
      <c r="U70" s="5" t="s">
        <v>212</v>
      </c>
      <c r="V70" s="61" t="s">
        <v>438</v>
      </c>
      <c r="W70" s="58">
        <v>1</v>
      </c>
      <c r="X70" s="3">
        <v>30</v>
      </c>
      <c r="Y70" s="10" t="s">
        <v>686</v>
      </c>
      <c r="Z70" s="5" t="s">
        <v>217</v>
      </c>
      <c r="AA70" s="5" t="s">
        <v>933</v>
      </c>
      <c r="AB70" s="61" t="s">
        <v>904</v>
      </c>
    </row>
    <row r="71" spans="1:28" x14ac:dyDescent="0.2">
      <c r="A71" s="10">
        <v>3</v>
      </c>
      <c r="B71" s="4">
        <v>24</v>
      </c>
      <c r="C71" s="10" t="s">
        <v>74</v>
      </c>
      <c r="D71" s="5" t="s">
        <v>5</v>
      </c>
      <c r="E71" s="5" t="s">
        <v>224</v>
      </c>
      <c r="F71" s="7" t="s">
        <v>434</v>
      </c>
      <c r="G71" s="4">
        <v>5</v>
      </c>
      <c r="H71" s="76" t="s">
        <v>446</v>
      </c>
      <c r="I71" s="66" t="s">
        <v>528</v>
      </c>
      <c r="K71" s="58">
        <v>2</v>
      </c>
      <c r="L71" s="3">
        <v>14</v>
      </c>
      <c r="M71" s="10" t="s">
        <v>692</v>
      </c>
      <c r="N71" s="5" t="s">
        <v>173</v>
      </c>
      <c r="O71" s="5" t="s">
        <v>212</v>
      </c>
      <c r="P71" s="61" t="s">
        <v>861</v>
      </c>
      <c r="Q71" s="58">
        <v>3</v>
      </c>
      <c r="R71" s="3">
        <v>19</v>
      </c>
      <c r="S71" s="10" t="s">
        <v>939</v>
      </c>
      <c r="T71" s="5" t="s">
        <v>217</v>
      </c>
      <c r="U71" s="5" t="s">
        <v>858</v>
      </c>
      <c r="V71" s="61" t="s">
        <v>906</v>
      </c>
      <c r="W71" s="58">
        <v>3</v>
      </c>
      <c r="X71" s="3">
        <v>22</v>
      </c>
      <c r="Y71" s="10" t="s">
        <v>935</v>
      </c>
      <c r="Z71" s="5" t="s">
        <v>5</v>
      </c>
      <c r="AA71" s="5" t="s">
        <v>216</v>
      </c>
      <c r="AB71" s="61" t="s">
        <v>864</v>
      </c>
    </row>
    <row r="72" spans="1:28" x14ac:dyDescent="0.2">
      <c r="A72" s="10">
        <v>4</v>
      </c>
      <c r="B72" s="4">
        <v>22</v>
      </c>
      <c r="C72" s="1" t="s">
        <v>147</v>
      </c>
      <c r="D72" s="10" t="s">
        <v>217</v>
      </c>
      <c r="E72" s="1" t="s">
        <v>85</v>
      </c>
      <c r="F72" s="7" t="s">
        <v>392</v>
      </c>
      <c r="G72" s="4">
        <v>5</v>
      </c>
      <c r="H72" s="66" t="s">
        <v>444</v>
      </c>
      <c r="I72" s="66" t="s">
        <v>85</v>
      </c>
      <c r="K72" s="58">
        <v>2</v>
      </c>
      <c r="L72" s="81">
        <v>14</v>
      </c>
      <c r="M72" s="6" t="s">
        <v>1227</v>
      </c>
      <c r="N72" s="11" t="s">
        <v>5</v>
      </c>
      <c r="O72" s="55" t="s">
        <v>857</v>
      </c>
      <c r="P72" s="79" t="s">
        <v>1225</v>
      </c>
      <c r="Q72" s="58">
        <v>4</v>
      </c>
      <c r="R72" s="3">
        <v>18</v>
      </c>
      <c r="S72" s="10" t="s">
        <v>631</v>
      </c>
      <c r="T72" s="5" t="s">
        <v>213</v>
      </c>
      <c r="U72" s="5" t="s">
        <v>5</v>
      </c>
      <c r="V72" s="61" t="s">
        <v>395</v>
      </c>
      <c r="W72" s="58">
        <v>3</v>
      </c>
      <c r="X72" s="3">
        <v>22</v>
      </c>
      <c r="Y72" s="10" t="s">
        <v>942</v>
      </c>
      <c r="Z72" s="5" t="s">
        <v>217</v>
      </c>
      <c r="AA72" s="5" t="s">
        <v>5</v>
      </c>
      <c r="AB72" s="61" t="s">
        <v>392</v>
      </c>
    </row>
    <row r="73" spans="1:28" x14ac:dyDescent="0.2">
      <c r="A73" s="10">
        <v>4</v>
      </c>
      <c r="B73" s="81">
        <v>22</v>
      </c>
      <c r="C73" s="6" t="s">
        <v>1070</v>
      </c>
      <c r="D73" s="11" t="s">
        <v>9</v>
      </c>
      <c r="E73" s="6" t="s">
        <v>226</v>
      </c>
      <c r="F73" s="54" t="s">
        <v>1223</v>
      </c>
      <c r="G73" s="19">
        <v>4</v>
      </c>
      <c r="H73" s="104" t="s">
        <v>446</v>
      </c>
      <c r="I73" s="72" t="s">
        <v>1224</v>
      </c>
      <c r="K73" s="58">
        <v>5</v>
      </c>
      <c r="L73" s="3">
        <v>13</v>
      </c>
      <c r="M73" s="10" t="s">
        <v>934</v>
      </c>
      <c r="N73" s="5" t="s">
        <v>216</v>
      </c>
      <c r="O73" s="5" t="s">
        <v>5</v>
      </c>
      <c r="P73" s="61" t="s">
        <v>399</v>
      </c>
      <c r="Q73" s="58">
        <v>4</v>
      </c>
      <c r="R73" s="3">
        <v>18</v>
      </c>
      <c r="S73" s="10" t="s">
        <v>590</v>
      </c>
      <c r="T73" s="5" t="s">
        <v>212</v>
      </c>
      <c r="U73" s="5" t="s">
        <v>5</v>
      </c>
      <c r="V73" s="61" t="s">
        <v>438</v>
      </c>
      <c r="W73" s="58">
        <v>5</v>
      </c>
      <c r="X73" s="3">
        <v>21</v>
      </c>
      <c r="Y73" s="10" t="s">
        <v>943</v>
      </c>
      <c r="Z73" s="5" t="s">
        <v>213</v>
      </c>
      <c r="AA73" s="5" t="s">
        <v>214</v>
      </c>
      <c r="AB73" s="61" t="s">
        <v>442</v>
      </c>
    </row>
    <row r="74" spans="1:28" x14ac:dyDescent="0.2">
      <c r="A74" s="10">
        <v>6</v>
      </c>
      <c r="B74" s="4">
        <v>21</v>
      </c>
      <c r="C74" s="10" t="s">
        <v>441</v>
      </c>
      <c r="D74" s="10" t="s">
        <v>213</v>
      </c>
      <c r="E74" s="1" t="s">
        <v>234</v>
      </c>
      <c r="F74" s="7" t="s">
        <v>442</v>
      </c>
      <c r="G74" s="4">
        <v>5</v>
      </c>
      <c r="H74" s="66" t="s">
        <v>443</v>
      </c>
      <c r="I74" s="66"/>
      <c r="K74" s="58">
        <v>5</v>
      </c>
      <c r="L74" s="3">
        <v>13</v>
      </c>
      <c r="M74" s="10" t="s">
        <v>627</v>
      </c>
      <c r="N74" s="5" t="s">
        <v>173</v>
      </c>
      <c r="O74" s="5" t="s">
        <v>214</v>
      </c>
      <c r="P74" s="61" t="s">
        <v>522</v>
      </c>
      <c r="Q74" s="58">
        <v>4</v>
      </c>
      <c r="R74" s="3">
        <v>18</v>
      </c>
      <c r="S74" s="10" t="s">
        <v>973</v>
      </c>
      <c r="T74" s="5" t="s">
        <v>27</v>
      </c>
      <c r="U74" s="5" t="s">
        <v>173</v>
      </c>
      <c r="V74" s="61" t="s">
        <v>862</v>
      </c>
      <c r="W74" s="58">
        <v>5</v>
      </c>
      <c r="X74" s="3">
        <v>21</v>
      </c>
      <c r="Y74" s="10" t="s">
        <v>559</v>
      </c>
      <c r="Z74" s="5" t="s">
        <v>213</v>
      </c>
      <c r="AA74" s="5" t="s">
        <v>159</v>
      </c>
      <c r="AB74" s="61" t="s">
        <v>855</v>
      </c>
    </row>
    <row r="75" spans="1:28" x14ac:dyDescent="0.2">
      <c r="A75" s="10">
        <v>6</v>
      </c>
      <c r="B75" s="4">
        <v>21</v>
      </c>
      <c r="C75" s="1" t="s">
        <v>559</v>
      </c>
      <c r="D75" s="10" t="s">
        <v>213</v>
      </c>
      <c r="E75" s="1" t="s">
        <v>366</v>
      </c>
      <c r="F75" s="7" t="s">
        <v>855</v>
      </c>
      <c r="G75" s="4">
        <v>5</v>
      </c>
      <c r="H75" s="66" t="s">
        <v>865</v>
      </c>
      <c r="I75" s="66" t="s">
        <v>232</v>
      </c>
      <c r="K75" s="58">
        <v>5</v>
      </c>
      <c r="L75" s="3">
        <v>13</v>
      </c>
      <c r="M75" s="10" t="s">
        <v>692</v>
      </c>
      <c r="N75" s="5" t="s">
        <v>173</v>
      </c>
      <c r="O75" s="5" t="s">
        <v>919</v>
      </c>
      <c r="P75" s="103" t="s">
        <v>851</v>
      </c>
      <c r="Q75" s="58">
        <v>7</v>
      </c>
      <c r="R75" s="3">
        <v>17</v>
      </c>
      <c r="S75" s="10" t="s">
        <v>940</v>
      </c>
      <c r="T75" s="5" t="s">
        <v>215</v>
      </c>
      <c r="U75" s="5" t="s">
        <v>216</v>
      </c>
      <c r="V75" s="61" t="s">
        <v>392</v>
      </c>
      <c r="W75" s="58">
        <v>5</v>
      </c>
      <c r="X75" s="4">
        <v>21</v>
      </c>
      <c r="Y75" s="10" t="s">
        <v>1018</v>
      </c>
      <c r="Z75" s="5" t="s">
        <v>9</v>
      </c>
      <c r="AA75" s="5" t="s">
        <v>214</v>
      </c>
      <c r="AB75" s="17" t="s">
        <v>1071</v>
      </c>
    </row>
    <row r="76" spans="1:28" x14ac:dyDescent="0.2">
      <c r="A76" s="10">
        <v>6</v>
      </c>
      <c r="B76" s="4">
        <v>21</v>
      </c>
      <c r="C76" s="10" t="s">
        <v>1018</v>
      </c>
      <c r="D76" s="5" t="s">
        <v>9</v>
      </c>
      <c r="E76" s="5" t="s">
        <v>234</v>
      </c>
      <c r="F76" s="20" t="s">
        <v>1071</v>
      </c>
      <c r="G76" s="4">
        <v>5</v>
      </c>
      <c r="H76" s="66" t="s">
        <v>443</v>
      </c>
      <c r="I76" s="66"/>
      <c r="K76" s="58">
        <v>5</v>
      </c>
      <c r="L76" s="4">
        <v>13</v>
      </c>
      <c r="M76" s="10" t="s">
        <v>1070</v>
      </c>
      <c r="N76" s="5" t="s">
        <v>9</v>
      </c>
      <c r="O76" s="5" t="s">
        <v>215</v>
      </c>
      <c r="P76" s="61" t="s">
        <v>1082</v>
      </c>
      <c r="Q76" s="58">
        <v>7</v>
      </c>
      <c r="R76" s="3">
        <v>17</v>
      </c>
      <c r="S76" s="10" t="s">
        <v>686</v>
      </c>
      <c r="T76" s="5" t="s">
        <v>217</v>
      </c>
      <c r="U76" s="5" t="s">
        <v>858</v>
      </c>
      <c r="V76" s="61" t="s">
        <v>906</v>
      </c>
      <c r="W76" s="58">
        <v>8</v>
      </c>
      <c r="X76" s="3">
        <v>20</v>
      </c>
      <c r="Y76" s="10" t="s">
        <v>944</v>
      </c>
      <c r="Z76" s="5" t="s">
        <v>215</v>
      </c>
      <c r="AA76" s="5" t="s">
        <v>5</v>
      </c>
      <c r="AB76" s="61" t="s">
        <v>905</v>
      </c>
    </row>
    <row r="77" spans="1:28" x14ac:dyDescent="0.2">
      <c r="A77" s="10">
        <v>9</v>
      </c>
      <c r="B77" s="4">
        <v>20</v>
      </c>
      <c r="C77" s="1" t="s">
        <v>140</v>
      </c>
      <c r="D77" s="10" t="s">
        <v>215</v>
      </c>
      <c r="E77" s="1" t="s">
        <v>85</v>
      </c>
      <c r="F77" s="7" t="s">
        <v>905</v>
      </c>
      <c r="G77" s="4">
        <v>5</v>
      </c>
      <c r="H77" s="76" t="s">
        <v>446</v>
      </c>
      <c r="I77" s="66" t="s">
        <v>85</v>
      </c>
      <c r="K77" s="58">
        <v>5</v>
      </c>
      <c r="L77" s="48">
        <v>13</v>
      </c>
      <c r="M77" s="11" t="s">
        <v>1126</v>
      </c>
      <c r="N77" s="55" t="s">
        <v>217</v>
      </c>
      <c r="O77" s="55" t="s">
        <v>213</v>
      </c>
      <c r="P77" s="79" t="s">
        <v>1123</v>
      </c>
      <c r="Q77" s="58">
        <v>9</v>
      </c>
      <c r="R77" s="3">
        <v>16</v>
      </c>
      <c r="S77" s="10" t="s">
        <v>941</v>
      </c>
      <c r="T77" s="5" t="s">
        <v>212</v>
      </c>
      <c r="U77" s="5" t="s">
        <v>27</v>
      </c>
      <c r="V77" s="61" t="s">
        <v>885</v>
      </c>
      <c r="W77" s="58">
        <v>8</v>
      </c>
      <c r="X77" s="3">
        <v>20</v>
      </c>
      <c r="Y77" s="10" t="s">
        <v>945</v>
      </c>
      <c r="Z77" s="5" t="s">
        <v>216</v>
      </c>
      <c r="AA77" s="5" t="s">
        <v>5</v>
      </c>
      <c r="AB77" s="61" t="s">
        <v>864</v>
      </c>
    </row>
    <row r="78" spans="1:28" x14ac:dyDescent="0.2">
      <c r="A78" s="10">
        <v>9</v>
      </c>
      <c r="B78" s="4">
        <v>20</v>
      </c>
      <c r="C78" s="1" t="s">
        <v>35</v>
      </c>
      <c r="D78" s="10" t="s">
        <v>216</v>
      </c>
      <c r="E78" s="1" t="s">
        <v>85</v>
      </c>
      <c r="F78" s="7" t="s">
        <v>864</v>
      </c>
      <c r="G78" s="4">
        <v>5</v>
      </c>
      <c r="H78" s="76" t="s">
        <v>446</v>
      </c>
      <c r="I78" s="66" t="s">
        <v>85</v>
      </c>
      <c r="K78" s="58">
        <v>10</v>
      </c>
      <c r="L78" s="3">
        <v>12</v>
      </c>
      <c r="M78" s="10" t="s">
        <v>935</v>
      </c>
      <c r="N78" s="5" t="s">
        <v>5</v>
      </c>
      <c r="O78" s="5" t="s">
        <v>212</v>
      </c>
      <c r="P78" s="61" t="s">
        <v>946</v>
      </c>
      <c r="Q78" s="58">
        <v>9</v>
      </c>
      <c r="R78" s="3">
        <v>16</v>
      </c>
      <c r="S78" s="10" t="s">
        <v>940</v>
      </c>
      <c r="T78" s="5" t="s">
        <v>215</v>
      </c>
      <c r="U78" s="5" t="s">
        <v>212</v>
      </c>
      <c r="V78" s="61" t="s">
        <v>401</v>
      </c>
      <c r="W78" s="58">
        <v>8</v>
      </c>
      <c r="X78" s="3">
        <v>20</v>
      </c>
      <c r="Y78" s="10" t="s">
        <v>684</v>
      </c>
      <c r="Z78" s="5" t="s">
        <v>212</v>
      </c>
      <c r="AA78" s="5" t="s">
        <v>858</v>
      </c>
      <c r="AB78" s="61" t="s">
        <v>873</v>
      </c>
    </row>
    <row r="79" spans="1:28" x14ac:dyDescent="0.2">
      <c r="A79" s="10">
        <v>9</v>
      </c>
      <c r="B79" s="4">
        <v>20</v>
      </c>
      <c r="C79" s="1" t="s">
        <v>332</v>
      </c>
      <c r="D79" s="10" t="s">
        <v>212</v>
      </c>
      <c r="E79" s="1" t="s">
        <v>872</v>
      </c>
      <c r="F79" s="7" t="s">
        <v>873</v>
      </c>
      <c r="G79" s="4">
        <v>5</v>
      </c>
      <c r="H79" s="76" t="s">
        <v>446</v>
      </c>
      <c r="I79" s="66" t="s">
        <v>528</v>
      </c>
      <c r="K79" s="58">
        <v>10</v>
      </c>
      <c r="L79" s="3">
        <v>12</v>
      </c>
      <c r="M79" s="67" t="s">
        <v>936</v>
      </c>
      <c r="N79" s="5" t="s">
        <v>159</v>
      </c>
      <c r="O79" s="5" t="s">
        <v>217</v>
      </c>
      <c r="P79" s="61" t="s">
        <v>890</v>
      </c>
      <c r="Q79" s="58">
        <v>9</v>
      </c>
      <c r="R79" s="3">
        <v>16</v>
      </c>
      <c r="S79" s="68" t="s">
        <v>622</v>
      </c>
      <c r="T79" s="5" t="s">
        <v>212</v>
      </c>
      <c r="U79" s="5" t="s">
        <v>5</v>
      </c>
      <c r="V79" s="61" t="s">
        <v>877</v>
      </c>
      <c r="W79" s="58"/>
      <c r="X79" s="3"/>
      <c r="Y79" s="10"/>
      <c r="Z79" s="5"/>
      <c r="AA79" s="5"/>
      <c r="AB79" s="54"/>
    </row>
    <row r="80" spans="1:28" x14ac:dyDescent="0.2">
      <c r="A80" s="10">
        <v>9</v>
      </c>
      <c r="B80" s="4">
        <v>20</v>
      </c>
      <c r="C80" s="10" t="s">
        <v>183</v>
      </c>
      <c r="D80" s="10" t="s">
        <v>5</v>
      </c>
      <c r="E80" s="1" t="s">
        <v>229</v>
      </c>
      <c r="F80" s="7" t="s">
        <v>438</v>
      </c>
      <c r="G80" s="4">
        <v>4</v>
      </c>
      <c r="H80" s="66" t="s">
        <v>444</v>
      </c>
      <c r="I80" s="66" t="s">
        <v>224</v>
      </c>
      <c r="K80" s="58">
        <v>10</v>
      </c>
      <c r="L80" s="3">
        <v>12</v>
      </c>
      <c r="M80" s="68" t="s">
        <v>622</v>
      </c>
      <c r="N80" s="5" t="s">
        <v>212</v>
      </c>
      <c r="O80" s="5" t="s">
        <v>216</v>
      </c>
      <c r="P80" s="61" t="s">
        <v>869</v>
      </c>
      <c r="Q80" s="58">
        <v>9</v>
      </c>
      <c r="R80" s="3">
        <v>16</v>
      </c>
      <c r="S80" s="10" t="s">
        <v>974</v>
      </c>
      <c r="T80" s="5" t="s">
        <v>217</v>
      </c>
      <c r="U80" s="5" t="s">
        <v>159</v>
      </c>
      <c r="V80" s="61" t="s">
        <v>862</v>
      </c>
      <c r="W80" s="58"/>
      <c r="X80" s="3"/>
      <c r="Y80" s="10"/>
      <c r="Z80" s="5"/>
      <c r="AA80" s="5"/>
      <c r="AB80" s="54"/>
    </row>
    <row r="81" spans="1:28" x14ac:dyDescent="0.2">
      <c r="A81" s="10"/>
      <c r="B81" s="4"/>
      <c r="C81" s="1"/>
      <c r="D81" s="10"/>
      <c r="E81" s="1"/>
      <c r="F81" s="7"/>
      <c r="G81" s="4"/>
      <c r="H81" s="66"/>
      <c r="I81" s="66"/>
      <c r="K81" s="58">
        <v>10</v>
      </c>
      <c r="L81" s="3">
        <v>12</v>
      </c>
      <c r="M81" s="10" t="s">
        <v>683</v>
      </c>
      <c r="N81" s="5" t="s">
        <v>5</v>
      </c>
      <c r="O81" s="5" t="s">
        <v>919</v>
      </c>
      <c r="P81" s="61" t="s">
        <v>906</v>
      </c>
      <c r="Q81" s="58">
        <v>9</v>
      </c>
      <c r="R81" s="3">
        <v>16</v>
      </c>
      <c r="S81" s="10" t="s">
        <v>985</v>
      </c>
      <c r="T81" s="5" t="s">
        <v>215</v>
      </c>
      <c r="U81" s="5" t="s">
        <v>216</v>
      </c>
      <c r="V81" s="103" t="s">
        <v>983</v>
      </c>
      <c r="W81" s="58"/>
      <c r="X81" s="3"/>
      <c r="Y81" s="11"/>
      <c r="Z81" s="55"/>
      <c r="AA81" s="55"/>
      <c r="AB81" s="54"/>
    </row>
    <row r="82" spans="1:28" x14ac:dyDescent="0.2">
      <c r="A82" s="10"/>
      <c r="B82" s="4"/>
      <c r="C82" s="1"/>
      <c r="D82" s="10"/>
      <c r="E82" s="1"/>
      <c r="F82" s="7"/>
      <c r="G82" s="4"/>
      <c r="H82" s="66"/>
      <c r="I82" s="66"/>
      <c r="K82" s="58">
        <v>10</v>
      </c>
      <c r="L82" s="3">
        <v>12</v>
      </c>
      <c r="M82" s="10" t="s">
        <v>696</v>
      </c>
      <c r="N82" s="5" t="s">
        <v>213</v>
      </c>
      <c r="O82" s="5" t="s">
        <v>5</v>
      </c>
      <c r="P82" s="61" t="s">
        <v>896</v>
      </c>
      <c r="Q82" s="58">
        <v>9</v>
      </c>
      <c r="R82" s="4">
        <v>16</v>
      </c>
      <c r="S82" s="10" t="s">
        <v>1070</v>
      </c>
      <c r="T82" s="5" t="s">
        <v>9</v>
      </c>
      <c r="U82" s="5" t="s">
        <v>214</v>
      </c>
      <c r="V82" s="61" t="s">
        <v>1072</v>
      </c>
      <c r="W82" s="10"/>
      <c r="X82" s="3"/>
      <c r="Y82" s="11"/>
      <c r="Z82" s="55"/>
      <c r="AA82" s="55"/>
      <c r="AB82" s="54"/>
    </row>
    <row r="83" spans="1:28" x14ac:dyDescent="0.2">
      <c r="A83" s="10"/>
      <c r="B83" s="4"/>
      <c r="C83" s="1"/>
      <c r="D83" s="10"/>
      <c r="E83" s="1"/>
      <c r="F83" s="7"/>
      <c r="G83" s="4"/>
      <c r="H83" s="66"/>
      <c r="I83" s="66"/>
      <c r="K83" s="58">
        <v>10</v>
      </c>
      <c r="L83" s="3">
        <v>12</v>
      </c>
      <c r="M83" s="10" t="s">
        <v>937</v>
      </c>
      <c r="N83" s="5" t="s">
        <v>5</v>
      </c>
      <c r="O83" s="5" t="s">
        <v>213</v>
      </c>
      <c r="P83" s="61" t="s">
        <v>896</v>
      </c>
      <c r="Q83" s="58">
        <v>9</v>
      </c>
      <c r="R83" s="48">
        <v>16</v>
      </c>
      <c r="S83" s="11" t="s">
        <v>1126</v>
      </c>
      <c r="T83" s="55" t="s">
        <v>217</v>
      </c>
      <c r="U83" s="55" t="s">
        <v>213</v>
      </c>
      <c r="V83" s="79" t="s">
        <v>1124</v>
      </c>
      <c r="W83" s="10"/>
      <c r="X83" s="3"/>
      <c r="Y83" s="11"/>
      <c r="Z83" s="55"/>
      <c r="AA83" s="55"/>
      <c r="AB83" s="54"/>
    </row>
    <row r="84" spans="1:28" x14ac:dyDescent="0.2">
      <c r="A84" s="10"/>
      <c r="B84" s="4"/>
      <c r="C84" s="1"/>
      <c r="D84" s="10"/>
      <c r="E84" s="1"/>
      <c r="F84" s="7"/>
      <c r="G84" s="4"/>
      <c r="H84" s="66"/>
      <c r="I84" s="66"/>
      <c r="K84" s="58">
        <v>10</v>
      </c>
      <c r="L84" s="3">
        <v>12</v>
      </c>
      <c r="M84" s="10" t="s">
        <v>624</v>
      </c>
      <c r="N84" s="5" t="s">
        <v>215</v>
      </c>
      <c r="O84" s="5" t="s">
        <v>5</v>
      </c>
      <c r="P84" s="61" t="s">
        <v>883</v>
      </c>
      <c r="Q84" s="10"/>
      <c r="R84" s="10" t="s">
        <v>1197</v>
      </c>
      <c r="S84" s="10"/>
      <c r="T84" s="5"/>
      <c r="U84" s="5"/>
      <c r="V84" s="61"/>
      <c r="W84" s="10"/>
      <c r="X84" s="3"/>
      <c r="Y84" s="11"/>
      <c r="Z84" s="55"/>
      <c r="AA84" s="55"/>
      <c r="AB84" s="54"/>
    </row>
    <row r="85" spans="1:28" x14ac:dyDescent="0.2">
      <c r="A85" s="10"/>
      <c r="B85" s="4"/>
      <c r="C85" s="1"/>
      <c r="D85" s="10"/>
      <c r="E85" s="1"/>
      <c r="F85" s="7"/>
      <c r="G85" s="4"/>
      <c r="H85" s="66"/>
      <c r="I85" s="66"/>
      <c r="K85" s="58">
        <v>10</v>
      </c>
      <c r="L85" s="3">
        <v>12</v>
      </c>
      <c r="M85" s="10" t="s">
        <v>938</v>
      </c>
      <c r="N85" s="5" t="s">
        <v>5</v>
      </c>
      <c r="O85" s="5" t="s">
        <v>212</v>
      </c>
      <c r="P85" s="61" t="s">
        <v>851</v>
      </c>
      <c r="Q85" s="10"/>
      <c r="R85" s="11" t="s">
        <v>1228</v>
      </c>
      <c r="S85" s="10"/>
      <c r="T85" s="5"/>
      <c r="U85" s="5"/>
      <c r="V85" s="61"/>
      <c r="W85" s="10"/>
      <c r="X85" s="3"/>
      <c r="Y85" s="11"/>
      <c r="Z85" s="55"/>
      <c r="AA85" s="55"/>
      <c r="AB85" s="54"/>
    </row>
    <row r="86" spans="1:28" x14ac:dyDescent="0.2">
      <c r="A86" s="10"/>
      <c r="B86" s="4"/>
      <c r="C86" s="1"/>
      <c r="D86" s="10"/>
      <c r="E86" s="1"/>
      <c r="F86" s="7"/>
      <c r="G86" s="4"/>
      <c r="H86" s="66"/>
      <c r="I86" s="66"/>
      <c r="K86" s="58">
        <v>10</v>
      </c>
      <c r="L86" s="3">
        <v>12</v>
      </c>
      <c r="M86" s="10" t="s">
        <v>990</v>
      </c>
      <c r="N86" s="5" t="s">
        <v>5</v>
      </c>
      <c r="O86" s="5" t="s">
        <v>217</v>
      </c>
      <c r="P86" s="61" t="s">
        <v>991</v>
      </c>
      <c r="Q86" s="10"/>
      <c r="R86" s="11"/>
      <c r="S86" s="10"/>
      <c r="T86" s="5"/>
      <c r="U86" s="5"/>
      <c r="V86" s="17"/>
      <c r="W86" s="10"/>
      <c r="X86" s="3"/>
      <c r="Y86" s="11"/>
      <c r="Z86" s="55"/>
      <c r="AA86" s="55"/>
      <c r="AB86" s="54"/>
    </row>
    <row r="87" spans="1:28" x14ac:dyDescent="0.2">
      <c r="B87" s="22"/>
      <c r="C87" s="22"/>
      <c r="D87" s="22"/>
      <c r="E87" s="22"/>
      <c r="F87" s="22"/>
    </row>
    <row r="88" spans="1:28" x14ac:dyDescent="0.2">
      <c r="B88" s="8" t="s">
        <v>1191</v>
      </c>
      <c r="C88" s="22"/>
      <c r="D88" s="18" t="s">
        <v>338</v>
      </c>
      <c r="E88" s="18" t="s">
        <v>367</v>
      </c>
      <c r="F88" s="33" t="s">
        <v>368</v>
      </c>
      <c r="G88" s="33" t="s">
        <v>491</v>
      </c>
      <c r="H88" s="33" t="s">
        <v>445</v>
      </c>
      <c r="I88" s="74" t="s">
        <v>850</v>
      </c>
      <c r="K88" s="64"/>
      <c r="L88" s="18" t="s">
        <v>1191</v>
      </c>
      <c r="M88" s="10"/>
      <c r="N88" s="18" t="s">
        <v>338</v>
      </c>
      <c r="O88" s="18" t="s">
        <v>582</v>
      </c>
      <c r="P88" s="62" t="s">
        <v>368</v>
      </c>
      <c r="Q88" s="64"/>
      <c r="R88" s="18" t="s">
        <v>1191</v>
      </c>
      <c r="S88" s="10"/>
      <c r="T88" s="18" t="s">
        <v>338</v>
      </c>
      <c r="U88" s="18" t="s">
        <v>582</v>
      </c>
      <c r="V88" s="62" t="s">
        <v>368</v>
      </c>
      <c r="W88" s="64"/>
      <c r="X88" s="18" t="s">
        <v>1191</v>
      </c>
      <c r="Y88" s="10"/>
      <c r="Z88" s="18" t="s">
        <v>338</v>
      </c>
      <c r="AA88" s="18" t="s">
        <v>582</v>
      </c>
      <c r="AB88" s="62" t="s">
        <v>368</v>
      </c>
    </row>
    <row r="89" spans="1:28" x14ac:dyDescent="0.2">
      <c r="A89" s="10">
        <v>1</v>
      </c>
      <c r="B89" s="4">
        <v>6</v>
      </c>
      <c r="C89" s="1" t="s">
        <v>788</v>
      </c>
      <c r="D89" s="10" t="s">
        <v>212</v>
      </c>
      <c r="E89" s="1" t="s">
        <v>9</v>
      </c>
      <c r="F89" s="7" t="s">
        <v>874</v>
      </c>
      <c r="G89" s="4">
        <v>5</v>
      </c>
      <c r="H89" s="66" t="s">
        <v>443</v>
      </c>
      <c r="I89" s="66"/>
      <c r="K89" s="58">
        <v>1</v>
      </c>
      <c r="L89" s="3">
        <v>5</v>
      </c>
      <c r="M89" s="77" t="s">
        <v>719</v>
      </c>
      <c r="N89" s="5" t="s">
        <v>5</v>
      </c>
      <c r="O89" s="5" t="s">
        <v>919</v>
      </c>
      <c r="P89" s="61" t="s">
        <v>906</v>
      </c>
      <c r="Q89" s="58">
        <v>1</v>
      </c>
      <c r="R89" s="3">
        <v>4</v>
      </c>
      <c r="S89" s="10" t="s">
        <v>726</v>
      </c>
      <c r="T89" s="5" t="s">
        <v>5</v>
      </c>
      <c r="U89" s="5" t="s">
        <v>27</v>
      </c>
      <c r="V89" s="61" t="s">
        <v>955</v>
      </c>
      <c r="W89" s="58">
        <v>1</v>
      </c>
      <c r="X89" s="3">
        <v>6</v>
      </c>
      <c r="Y89" s="10" t="s">
        <v>788</v>
      </c>
      <c r="Z89" s="5" t="s">
        <v>212</v>
      </c>
      <c r="AA89" s="5" t="s">
        <v>9</v>
      </c>
      <c r="AB89" s="61" t="s">
        <v>874</v>
      </c>
    </row>
    <row r="90" spans="1:28" x14ac:dyDescent="0.2">
      <c r="A90" s="10">
        <v>2</v>
      </c>
      <c r="B90" s="4">
        <v>5</v>
      </c>
      <c r="C90" s="96" t="s">
        <v>719</v>
      </c>
      <c r="D90" s="10" t="s">
        <v>5</v>
      </c>
      <c r="E90" s="1" t="s">
        <v>919</v>
      </c>
      <c r="F90" s="7" t="s">
        <v>906</v>
      </c>
      <c r="G90" s="4">
        <v>3</v>
      </c>
      <c r="H90" s="76" t="s">
        <v>446</v>
      </c>
      <c r="I90" s="66" t="s">
        <v>977</v>
      </c>
      <c r="K90" s="58">
        <v>1</v>
      </c>
      <c r="L90" s="4">
        <v>5</v>
      </c>
      <c r="M90" s="10" t="s">
        <v>1006</v>
      </c>
      <c r="N90" s="5" t="s">
        <v>5</v>
      </c>
      <c r="O90" s="5" t="s">
        <v>213</v>
      </c>
      <c r="P90" s="17" t="s">
        <v>1077</v>
      </c>
      <c r="Q90" s="58">
        <v>1</v>
      </c>
      <c r="R90" s="3">
        <v>4</v>
      </c>
      <c r="S90" s="10" t="s">
        <v>949</v>
      </c>
      <c r="T90" s="5" t="s">
        <v>173</v>
      </c>
      <c r="U90" s="5" t="s">
        <v>212</v>
      </c>
      <c r="V90" s="61" t="s">
        <v>524</v>
      </c>
      <c r="W90" s="58">
        <v>2</v>
      </c>
      <c r="X90" s="3">
        <v>5</v>
      </c>
      <c r="Y90" s="10" t="s">
        <v>723</v>
      </c>
      <c r="Z90" s="5" t="s">
        <v>9</v>
      </c>
      <c r="AA90" s="5" t="s">
        <v>212</v>
      </c>
      <c r="AB90" s="61" t="s">
        <v>874</v>
      </c>
    </row>
    <row r="91" spans="1:28" x14ac:dyDescent="0.2">
      <c r="A91" s="10">
        <v>2</v>
      </c>
      <c r="B91" s="4">
        <v>5</v>
      </c>
      <c r="C91" s="1" t="s">
        <v>723</v>
      </c>
      <c r="D91" s="10" t="s">
        <v>9</v>
      </c>
      <c r="E91" s="1" t="s">
        <v>212</v>
      </c>
      <c r="F91" s="7" t="s">
        <v>874</v>
      </c>
      <c r="G91" s="4">
        <v>5</v>
      </c>
      <c r="H91" s="66" t="s">
        <v>443</v>
      </c>
      <c r="I91" s="66"/>
      <c r="K91" s="58">
        <v>3</v>
      </c>
      <c r="L91" s="3">
        <v>4</v>
      </c>
      <c r="M91" s="10" t="s">
        <v>727</v>
      </c>
      <c r="N91" s="5" t="s">
        <v>214</v>
      </c>
      <c r="O91" s="5" t="s">
        <v>215</v>
      </c>
      <c r="P91" s="61" t="s">
        <v>854</v>
      </c>
      <c r="Q91" s="58">
        <v>3</v>
      </c>
      <c r="R91" s="3">
        <v>3</v>
      </c>
      <c r="S91" s="10" t="s">
        <v>952</v>
      </c>
      <c r="T91" s="5" t="s">
        <v>212</v>
      </c>
      <c r="U91" s="5" t="s">
        <v>213</v>
      </c>
      <c r="V91" s="61" t="s">
        <v>440</v>
      </c>
      <c r="W91" s="58">
        <v>2</v>
      </c>
      <c r="X91" s="3">
        <v>5</v>
      </c>
      <c r="Y91" s="10" t="s">
        <v>768</v>
      </c>
      <c r="Z91" s="5" t="s">
        <v>213</v>
      </c>
      <c r="AA91" s="5" t="s">
        <v>212</v>
      </c>
      <c r="AB91" s="61" t="s">
        <v>867</v>
      </c>
    </row>
    <row r="92" spans="1:28" x14ac:dyDescent="0.2">
      <c r="A92" s="10">
        <v>2</v>
      </c>
      <c r="B92" s="4">
        <v>5</v>
      </c>
      <c r="C92" s="1" t="s">
        <v>768</v>
      </c>
      <c r="D92" s="10" t="s">
        <v>213</v>
      </c>
      <c r="E92" s="1" t="s">
        <v>212</v>
      </c>
      <c r="F92" s="7" t="s">
        <v>867</v>
      </c>
      <c r="G92" s="4">
        <v>5</v>
      </c>
      <c r="H92" s="66" t="s">
        <v>443</v>
      </c>
      <c r="I92" s="66"/>
      <c r="K92" s="58">
        <v>3</v>
      </c>
      <c r="L92" s="81">
        <v>4</v>
      </c>
      <c r="M92" s="6" t="s">
        <v>1153</v>
      </c>
      <c r="N92" s="11" t="s">
        <v>214</v>
      </c>
      <c r="O92" s="55" t="s">
        <v>212</v>
      </c>
      <c r="P92" s="79" t="s">
        <v>1210</v>
      </c>
      <c r="Q92" s="58">
        <v>3</v>
      </c>
      <c r="R92" s="3">
        <v>3</v>
      </c>
      <c r="S92" s="10" t="s">
        <v>657</v>
      </c>
      <c r="T92" s="5" t="s">
        <v>9</v>
      </c>
      <c r="U92" s="5" t="s">
        <v>215</v>
      </c>
      <c r="V92" s="61" t="s">
        <v>859</v>
      </c>
      <c r="W92" s="58">
        <v>2</v>
      </c>
      <c r="X92" s="4">
        <v>5</v>
      </c>
      <c r="Y92" s="10" t="s">
        <v>1083</v>
      </c>
      <c r="Z92" s="5" t="s">
        <v>5</v>
      </c>
      <c r="AA92" s="5" t="s">
        <v>1086</v>
      </c>
      <c r="AB92" s="17" t="s">
        <v>1085</v>
      </c>
    </row>
    <row r="93" spans="1:28" x14ac:dyDescent="0.2">
      <c r="A93" s="10">
        <v>2</v>
      </c>
      <c r="B93" s="4">
        <v>5</v>
      </c>
      <c r="C93" s="10" t="s">
        <v>1006</v>
      </c>
      <c r="D93" s="5" t="s">
        <v>5</v>
      </c>
      <c r="E93" s="5" t="s">
        <v>231</v>
      </c>
      <c r="F93" s="20" t="s">
        <v>1077</v>
      </c>
      <c r="G93" s="4">
        <v>3</v>
      </c>
      <c r="H93" s="66" t="s">
        <v>979</v>
      </c>
      <c r="K93" s="58">
        <v>5</v>
      </c>
      <c r="L93" s="3">
        <v>3</v>
      </c>
      <c r="M93" s="10" t="s">
        <v>624</v>
      </c>
      <c r="N93" s="5" t="s">
        <v>215</v>
      </c>
      <c r="O93" s="5" t="s">
        <v>216</v>
      </c>
      <c r="P93" s="61" t="s">
        <v>884</v>
      </c>
      <c r="Q93" s="58">
        <v>3</v>
      </c>
      <c r="R93" s="3">
        <v>3</v>
      </c>
      <c r="S93" s="10" t="s">
        <v>809</v>
      </c>
      <c r="T93" s="5" t="s">
        <v>5</v>
      </c>
      <c r="U93" s="5" t="s">
        <v>953</v>
      </c>
      <c r="V93" s="61" t="s">
        <v>860</v>
      </c>
      <c r="W93" s="58">
        <v>5</v>
      </c>
      <c r="X93" s="3">
        <v>4</v>
      </c>
      <c r="Y93" s="10" t="s">
        <v>634</v>
      </c>
      <c r="Z93" s="5" t="s">
        <v>27</v>
      </c>
      <c r="AA93" s="5" t="s">
        <v>214</v>
      </c>
      <c r="AB93" s="61" t="s">
        <v>884</v>
      </c>
    </row>
    <row r="94" spans="1:28" x14ac:dyDescent="0.2">
      <c r="A94" s="10">
        <v>2</v>
      </c>
      <c r="B94" s="4">
        <v>5</v>
      </c>
      <c r="C94" s="1" t="s">
        <v>1083</v>
      </c>
      <c r="D94" s="10" t="s">
        <v>5</v>
      </c>
      <c r="E94" s="1" t="s">
        <v>1084</v>
      </c>
      <c r="F94" s="7" t="s">
        <v>1085</v>
      </c>
      <c r="G94" s="4">
        <v>5</v>
      </c>
      <c r="H94" s="76" t="s">
        <v>446</v>
      </c>
      <c r="I94" s="66" t="s">
        <v>977</v>
      </c>
      <c r="K94" s="58">
        <v>5</v>
      </c>
      <c r="L94" s="3">
        <v>3</v>
      </c>
      <c r="M94" s="10" t="s">
        <v>770</v>
      </c>
      <c r="N94" s="5" t="s">
        <v>215</v>
      </c>
      <c r="O94" s="5" t="s">
        <v>852</v>
      </c>
      <c r="P94" s="61" t="s">
        <v>870</v>
      </c>
      <c r="Q94" s="58">
        <v>3</v>
      </c>
      <c r="R94" s="3">
        <v>3</v>
      </c>
      <c r="S94" s="10" t="s">
        <v>666</v>
      </c>
      <c r="T94" s="5" t="s">
        <v>27</v>
      </c>
      <c r="U94" s="5" t="s">
        <v>215</v>
      </c>
      <c r="V94" s="61" t="s">
        <v>522</v>
      </c>
      <c r="W94" s="58">
        <v>5</v>
      </c>
      <c r="X94" s="3">
        <v>4</v>
      </c>
      <c r="Y94" s="10" t="s">
        <v>1003</v>
      </c>
      <c r="Z94" s="5" t="s">
        <v>214</v>
      </c>
      <c r="AA94" s="5" t="s">
        <v>9</v>
      </c>
      <c r="AB94" s="61" t="s">
        <v>1027</v>
      </c>
    </row>
    <row r="95" spans="1:28" x14ac:dyDescent="0.2">
      <c r="A95" s="10">
        <v>7</v>
      </c>
      <c r="B95" s="4">
        <v>4</v>
      </c>
      <c r="C95" s="1" t="s">
        <v>634</v>
      </c>
      <c r="D95" s="10" t="s">
        <v>27</v>
      </c>
      <c r="E95" s="1" t="s">
        <v>214</v>
      </c>
      <c r="F95" s="7" t="s">
        <v>884</v>
      </c>
      <c r="G95" s="4">
        <v>5</v>
      </c>
      <c r="H95" s="66" t="s">
        <v>443</v>
      </c>
      <c r="I95" s="66"/>
      <c r="K95" s="58">
        <v>5</v>
      </c>
      <c r="L95" s="3">
        <v>3</v>
      </c>
      <c r="M95" s="10" t="s">
        <v>844</v>
      </c>
      <c r="N95" s="5" t="s">
        <v>212</v>
      </c>
      <c r="O95" s="5" t="s">
        <v>5</v>
      </c>
      <c r="P95" s="61" t="s">
        <v>1028</v>
      </c>
      <c r="Q95" s="58">
        <v>3</v>
      </c>
      <c r="R95" s="3">
        <v>3</v>
      </c>
      <c r="S95" s="10" t="s">
        <v>591</v>
      </c>
      <c r="T95" s="5" t="s">
        <v>214</v>
      </c>
      <c r="U95" s="5" t="s">
        <v>173</v>
      </c>
      <c r="V95" s="61" t="s">
        <v>523</v>
      </c>
      <c r="W95" s="58">
        <v>5</v>
      </c>
      <c r="X95" s="4">
        <v>4</v>
      </c>
      <c r="Y95" s="10" t="s">
        <v>1006</v>
      </c>
      <c r="Z95" s="5" t="s">
        <v>5</v>
      </c>
      <c r="AA95" s="5" t="s">
        <v>919</v>
      </c>
      <c r="AB95" s="17" t="s">
        <v>1080</v>
      </c>
    </row>
    <row r="96" spans="1:28" x14ac:dyDescent="0.2">
      <c r="A96" s="10">
        <v>7</v>
      </c>
      <c r="B96" s="4">
        <v>4</v>
      </c>
      <c r="C96" s="1" t="s">
        <v>726</v>
      </c>
      <c r="D96" s="10" t="s">
        <v>5</v>
      </c>
      <c r="E96" s="1" t="s">
        <v>27</v>
      </c>
      <c r="F96" s="7" t="s">
        <v>955</v>
      </c>
      <c r="G96" s="4">
        <v>4</v>
      </c>
      <c r="H96" s="66" t="s">
        <v>443</v>
      </c>
      <c r="I96" s="66"/>
      <c r="K96" s="58"/>
      <c r="L96" s="10" t="s">
        <v>1198</v>
      </c>
      <c r="M96" s="10"/>
      <c r="N96" s="5"/>
      <c r="O96" s="5"/>
      <c r="P96" s="61"/>
      <c r="Q96" s="58">
        <v>3</v>
      </c>
      <c r="R96" s="3">
        <v>3</v>
      </c>
      <c r="S96" s="10" t="s">
        <v>717</v>
      </c>
      <c r="T96" s="5" t="s">
        <v>215</v>
      </c>
      <c r="U96" s="5" t="s">
        <v>9</v>
      </c>
      <c r="V96" s="61" t="s">
        <v>889</v>
      </c>
      <c r="W96" s="58"/>
      <c r="X96" s="10" t="s">
        <v>1199</v>
      </c>
      <c r="Y96" s="10"/>
      <c r="Z96" s="5"/>
      <c r="AA96" s="5"/>
      <c r="AB96" s="61"/>
    </row>
    <row r="97" spans="1:28" x14ac:dyDescent="0.2">
      <c r="A97" s="10">
        <v>7</v>
      </c>
      <c r="B97" s="4">
        <v>4</v>
      </c>
      <c r="C97" s="1" t="s">
        <v>727</v>
      </c>
      <c r="D97" s="10" t="s">
        <v>214</v>
      </c>
      <c r="E97" s="1" t="s">
        <v>215</v>
      </c>
      <c r="F97" s="7" t="s">
        <v>854</v>
      </c>
      <c r="G97" s="4">
        <v>3</v>
      </c>
      <c r="H97" s="76" t="s">
        <v>446</v>
      </c>
      <c r="I97" s="66" t="s">
        <v>976</v>
      </c>
      <c r="K97" s="58"/>
      <c r="L97" s="11" t="s">
        <v>1229</v>
      </c>
      <c r="M97" s="10"/>
      <c r="N97" s="5"/>
      <c r="O97" s="5"/>
      <c r="P97" s="61"/>
      <c r="Q97" s="58">
        <v>3</v>
      </c>
      <c r="R97" s="3">
        <v>3</v>
      </c>
      <c r="S97" s="10" t="s">
        <v>847</v>
      </c>
      <c r="T97" s="5" t="s">
        <v>216</v>
      </c>
      <c r="U97" s="5" t="s">
        <v>214</v>
      </c>
      <c r="V97" s="61" t="s">
        <v>1037</v>
      </c>
      <c r="W97" s="58"/>
      <c r="X97" s="11" t="s">
        <v>1217</v>
      </c>
      <c r="Y97" s="10"/>
      <c r="Z97" s="5"/>
      <c r="AA97" s="5"/>
      <c r="AB97" s="61"/>
    </row>
    <row r="98" spans="1:28" x14ac:dyDescent="0.2">
      <c r="A98" s="10">
        <v>7</v>
      </c>
      <c r="B98" s="4">
        <v>4</v>
      </c>
      <c r="C98" s="1" t="s">
        <v>949</v>
      </c>
      <c r="D98" s="10" t="s">
        <v>173</v>
      </c>
      <c r="E98" s="1" t="s">
        <v>212</v>
      </c>
      <c r="F98" s="7" t="s">
        <v>524</v>
      </c>
      <c r="G98" s="4">
        <v>4</v>
      </c>
      <c r="H98" s="66" t="s">
        <v>979</v>
      </c>
      <c r="I98" s="66"/>
      <c r="K98" s="58"/>
      <c r="L98" s="3"/>
      <c r="M98" s="10"/>
      <c r="N98" s="5"/>
      <c r="O98" s="5"/>
      <c r="P98" s="61"/>
      <c r="Q98" s="58">
        <v>3</v>
      </c>
      <c r="R98" s="4">
        <v>3</v>
      </c>
      <c r="S98" s="10" t="s">
        <v>1075</v>
      </c>
      <c r="T98" s="5" t="s">
        <v>213</v>
      </c>
      <c r="U98" s="5" t="s">
        <v>173</v>
      </c>
      <c r="V98" s="17" t="s">
        <v>1071</v>
      </c>
      <c r="W98" s="58"/>
      <c r="X98" s="3"/>
      <c r="Y98" s="10"/>
      <c r="Z98" s="5"/>
      <c r="AA98" s="5"/>
      <c r="AB98" s="61"/>
    </row>
    <row r="99" spans="1:28" x14ac:dyDescent="0.2">
      <c r="A99" s="10">
        <v>7</v>
      </c>
      <c r="B99" s="4">
        <v>4</v>
      </c>
      <c r="C99" s="1" t="s">
        <v>1003</v>
      </c>
      <c r="D99" s="10" t="s">
        <v>214</v>
      </c>
      <c r="E99" s="1" t="s">
        <v>88</v>
      </c>
      <c r="F99" s="7" t="s">
        <v>1027</v>
      </c>
      <c r="G99" s="4">
        <v>5</v>
      </c>
      <c r="H99" s="66" t="s">
        <v>443</v>
      </c>
      <c r="K99" s="58"/>
      <c r="L99" s="3"/>
      <c r="M99" s="10"/>
      <c r="N99" s="5"/>
      <c r="O99" s="5"/>
      <c r="P99" s="61"/>
      <c r="Q99" s="58">
        <v>3</v>
      </c>
      <c r="R99" s="4">
        <v>3</v>
      </c>
      <c r="S99" s="10" t="s">
        <v>1073</v>
      </c>
      <c r="T99" s="5" t="s">
        <v>9</v>
      </c>
      <c r="U99" s="5" t="s">
        <v>214</v>
      </c>
      <c r="V99" s="17" t="s">
        <v>1072</v>
      </c>
      <c r="W99" s="58"/>
      <c r="X99" s="3"/>
      <c r="Y99" s="10"/>
      <c r="Z99" s="5"/>
      <c r="AA99" s="5"/>
      <c r="AB99" s="61"/>
    </row>
    <row r="100" spans="1:28" x14ac:dyDescent="0.2">
      <c r="A100" s="10">
        <v>7</v>
      </c>
      <c r="B100" s="4">
        <v>4</v>
      </c>
      <c r="C100" s="1" t="s">
        <v>1006</v>
      </c>
      <c r="D100" s="10" t="s">
        <v>5</v>
      </c>
      <c r="E100" s="1" t="s">
        <v>977</v>
      </c>
      <c r="F100" s="7" t="s">
        <v>1080</v>
      </c>
      <c r="G100" s="4">
        <v>5</v>
      </c>
      <c r="H100" s="76" t="s">
        <v>446</v>
      </c>
      <c r="I100" s="66" t="s">
        <v>977</v>
      </c>
      <c r="K100" s="10"/>
      <c r="L100" s="3"/>
      <c r="M100" s="10"/>
      <c r="N100" s="5"/>
      <c r="O100" s="5"/>
      <c r="P100" s="17"/>
      <c r="Q100" s="58">
        <v>3</v>
      </c>
      <c r="R100" s="4">
        <v>3</v>
      </c>
      <c r="S100" s="10" t="s">
        <v>1006</v>
      </c>
      <c r="T100" s="5" t="s">
        <v>5</v>
      </c>
      <c r="U100" s="5" t="s">
        <v>213</v>
      </c>
      <c r="V100" s="17" t="s">
        <v>1076</v>
      </c>
      <c r="W100" s="58"/>
      <c r="X100" s="3"/>
      <c r="Y100" s="10"/>
      <c r="Z100" s="5"/>
      <c r="AA100" s="5"/>
      <c r="AB100" s="61"/>
    </row>
    <row r="101" spans="1:28" x14ac:dyDescent="0.2">
      <c r="A101" s="10">
        <v>7</v>
      </c>
      <c r="B101" s="81">
        <v>4</v>
      </c>
      <c r="C101" s="6" t="s">
        <v>1153</v>
      </c>
      <c r="D101" s="11" t="s">
        <v>214</v>
      </c>
      <c r="E101" s="6" t="s">
        <v>229</v>
      </c>
      <c r="F101" s="54" t="s">
        <v>1210</v>
      </c>
      <c r="G101" s="19">
        <v>3</v>
      </c>
      <c r="H101" s="72" t="s">
        <v>1119</v>
      </c>
      <c r="K101" s="10"/>
      <c r="L101" s="3"/>
      <c r="M101" s="10"/>
      <c r="N101" s="5"/>
      <c r="O101" s="5"/>
      <c r="P101" s="17"/>
      <c r="Q101" s="58">
        <v>3</v>
      </c>
      <c r="R101" s="81">
        <v>3</v>
      </c>
      <c r="S101" s="91" t="s">
        <v>1093</v>
      </c>
      <c r="T101" s="11" t="s">
        <v>9</v>
      </c>
      <c r="U101" s="55" t="s">
        <v>216</v>
      </c>
      <c r="V101" s="79" t="s">
        <v>1216</v>
      </c>
      <c r="X101" s="3"/>
      <c r="Y101" s="10"/>
      <c r="Z101" s="5"/>
      <c r="AA101" s="5"/>
      <c r="AB101" s="17"/>
    </row>
    <row r="102" spans="1:28" x14ac:dyDescent="0.2">
      <c r="A102" s="10"/>
      <c r="B102" s="10" t="s">
        <v>1211</v>
      </c>
      <c r="K102" s="10"/>
      <c r="L102" s="3"/>
      <c r="M102" s="10"/>
      <c r="N102" s="5"/>
      <c r="O102" s="5"/>
      <c r="P102" s="17"/>
      <c r="Q102" s="58">
        <v>3</v>
      </c>
      <c r="R102" s="81">
        <v>3</v>
      </c>
      <c r="S102" s="11" t="s">
        <v>1067</v>
      </c>
      <c r="T102" s="55" t="s">
        <v>217</v>
      </c>
      <c r="U102" s="55" t="s">
        <v>5</v>
      </c>
      <c r="V102" s="79" t="s">
        <v>1219</v>
      </c>
      <c r="X102" s="3"/>
      <c r="Y102" s="10"/>
      <c r="Z102" s="5"/>
      <c r="AA102" s="5"/>
      <c r="AB102" s="17"/>
    </row>
    <row r="103" spans="1:28" x14ac:dyDescent="0.2">
      <c r="A103" s="10"/>
      <c r="B103" s="11" t="s">
        <v>1220</v>
      </c>
      <c r="K103" s="10"/>
      <c r="L103" s="3"/>
      <c r="M103" s="10"/>
      <c r="N103" s="5"/>
      <c r="O103" s="5"/>
      <c r="P103" s="17"/>
      <c r="Q103" s="10"/>
      <c r="S103" s="11"/>
      <c r="T103" s="55"/>
      <c r="U103" s="55"/>
      <c r="V103" s="27"/>
      <c r="X103" s="3"/>
      <c r="Y103" s="10"/>
      <c r="Z103" s="5"/>
      <c r="AA103" s="5"/>
      <c r="AB103" s="17"/>
    </row>
    <row r="104" spans="1:28" x14ac:dyDescent="0.2">
      <c r="B104" s="8"/>
      <c r="C104" s="22"/>
      <c r="D104" s="22"/>
      <c r="E104" s="22"/>
      <c r="F104" s="22"/>
    </row>
    <row r="105" spans="1:28" x14ac:dyDescent="0.2">
      <c r="B105" s="8" t="s">
        <v>1192</v>
      </c>
      <c r="C105" s="22"/>
      <c r="D105" s="18" t="s">
        <v>338</v>
      </c>
      <c r="E105" s="18" t="s">
        <v>367</v>
      </c>
      <c r="F105" s="33" t="s">
        <v>368</v>
      </c>
      <c r="G105" s="33" t="s">
        <v>491</v>
      </c>
      <c r="H105" s="33" t="s">
        <v>445</v>
      </c>
      <c r="I105" s="74" t="s">
        <v>850</v>
      </c>
      <c r="K105" s="64"/>
      <c r="L105" s="18" t="s">
        <v>1192</v>
      </c>
      <c r="M105" s="10"/>
      <c r="N105" s="18" t="s">
        <v>338</v>
      </c>
      <c r="O105" s="18" t="s">
        <v>582</v>
      </c>
      <c r="P105" s="62" t="s">
        <v>368</v>
      </c>
      <c r="Q105" s="64"/>
      <c r="R105" s="18" t="s">
        <v>1192</v>
      </c>
      <c r="S105" s="10"/>
      <c r="T105" s="18" t="s">
        <v>338</v>
      </c>
      <c r="U105" s="18" t="s">
        <v>582</v>
      </c>
      <c r="V105" s="62" t="s">
        <v>368</v>
      </c>
      <c r="W105" s="64"/>
      <c r="X105" s="18" t="s">
        <v>1192</v>
      </c>
      <c r="Y105" s="10"/>
      <c r="Z105" s="18" t="s">
        <v>338</v>
      </c>
      <c r="AA105" s="18" t="s">
        <v>582</v>
      </c>
      <c r="AB105" s="62" t="s">
        <v>368</v>
      </c>
    </row>
    <row r="106" spans="1:28" x14ac:dyDescent="0.2">
      <c r="A106" s="10">
        <v>1</v>
      </c>
      <c r="B106" s="4">
        <v>13</v>
      </c>
      <c r="C106" s="77" t="s">
        <v>719</v>
      </c>
      <c r="D106" s="10" t="s">
        <v>5</v>
      </c>
      <c r="E106" s="1" t="s">
        <v>215</v>
      </c>
      <c r="F106" s="7" t="s">
        <v>905</v>
      </c>
      <c r="G106" s="4">
        <v>5</v>
      </c>
      <c r="H106" s="76" t="s">
        <v>446</v>
      </c>
      <c r="I106" s="66" t="s">
        <v>85</v>
      </c>
      <c r="K106" s="58">
        <v>1</v>
      </c>
      <c r="L106" s="3">
        <v>9</v>
      </c>
      <c r="M106" s="10" t="s">
        <v>731</v>
      </c>
      <c r="N106" s="5" t="s">
        <v>216</v>
      </c>
      <c r="O106" s="5" t="s">
        <v>933</v>
      </c>
      <c r="P106" s="61" t="s">
        <v>906</v>
      </c>
      <c r="Q106" s="58">
        <v>1</v>
      </c>
      <c r="R106" s="3">
        <v>13</v>
      </c>
      <c r="S106" s="10" t="s">
        <v>655</v>
      </c>
      <c r="T106" s="5" t="s">
        <v>5</v>
      </c>
      <c r="U106" s="5" t="s">
        <v>215</v>
      </c>
      <c r="V106" s="61" t="s">
        <v>471</v>
      </c>
      <c r="W106" s="58">
        <v>1</v>
      </c>
      <c r="X106" s="3">
        <v>13</v>
      </c>
      <c r="Y106" s="77" t="s">
        <v>719</v>
      </c>
      <c r="Z106" s="5" t="s">
        <v>5</v>
      </c>
      <c r="AA106" s="5" t="s">
        <v>215</v>
      </c>
      <c r="AB106" s="61" t="s">
        <v>905</v>
      </c>
    </row>
    <row r="107" spans="1:28" x14ac:dyDescent="0.2">
      <c r="A107" s="10">
        <v>1</v>
      </c>
      <c r="B107" s="4">
        <v>13</v>
      </c>
      <c r="C107" s="1" t="s">
        <v>655</v>
      </c>
      <c r="D107" s="10" t="s">
        <v>5</v>
      </c>
      <c r="E107" s="1" t="s">
        <v>215</v>
      </c>
      <c r="F107" s="7" t="s">
        <v>471</v>
      </c>
      <c r="G107" s="4">
        <v>4</v>
      </c>
      <c r="H107" s="76" t="s">
        <v>446</v>
      </c>
      <c r="I107" s="66" t="s">
        <v>224</v>
      </c>
      <c r="K107" s="58">
        <v>1</v>
      </c>
      <c r="L107" s="3">
        <v>9</v>
      </c>
      <c r="M107" s="10" t="s">
        <v>726</v>
      </c>
      <c r="N107" s="5" t="s">
        <v>5</v>
      </c>
      <c r="O107" s="5" t="s">
        <v>27</v>
      </c>
      <c r="P107" s="61" t="s">
        <v>439</v>
      </c>
      <c r="Q107" s="58">
        <v>2</v>
      </c>
      <c r="R107" s="3">
        <v>11</v>
      </c>
      <c r="S107" s="10" t="s">
        <v>718</v>
      </c>
      <c r="T107" s="5" t="s">
        <v>217</v>
      </c>
      <c r="U107" s="5" t="s">
        <v>215</v>
      </c>
      <c r="V107" s="61" t="s">
        <v>399</v>
      </c>
      <c r="W107" s="58">
        <v>2</v>
      </c>
      <c r="X107" s="3">
        <v>12</v>
      </c>
      <c r="Y107" s="10" t="s">
        <v>718</v>
      </c>
      <c r="Z107" s="5" t="s">
        <v>217</v>
      </c>
      <c r="AA107" s="5" t="s">
        <v>212</v>
      </c>
      <c r="AB107" s="61" t="s">
        <v>396</v>
      </c>
    </row>
    <row r="108" spans="1:28" x14ac:dyDescent="0.2">
      <c r="A108" s="10">
        <v>3</v>
      </c>
      <c r="B108" s="4">
        <v>12</v>
      </c>
      <c r="C108" s="1" t="s">
        <v>718</v>
      </c>
      <c r="D108" s="10" t="s">
        <v>217</v>
      </c>
      <c r="E108" s="1" t="s">
        <v>212</v>
      </c>
      <c r="F108" s="7" t="s">
        <v>396</v>
      </c>
      <c r="G108" s="4">
        <v>5</v>
      </c>
      <c r="H108" s="66" t="s">
        <v>443</v>
      </c>
      <c r="I108" s="66"/>
      <c r="K108" s="58">
        <v>3</v>
      </c>
      <c r="L108" s="3">
        <v>8</v>
      </c>
      <c r="M108" s="10" t="s">
        <v>791</v>
      </c>
      <c r="N108" s="5" t="s">
        <v>215</v>
      </c>
      <c r="O108" s="5" t="s">
        <v>858</v>
      </c>
      <c r="P108" s="61" t="s">
        <v>902</v>
      </c>
      <c r="Q108" s="58">
        <v>2</v>
      </c>
      <c r="R108" s="3">
        <v>11</v>
      </c>
      <c r="S108" s="10" t="s">
        <v>655</v>
      </c>
      <c r="T108" s="5" t="s">
        <v>5</v>
      </c>
      <c r="U108" s="5" t="s">
        <v>876</v>
      </c>
      <c r="V108" s="61" t="s">
        <v>527</v>
      </c>
      <c r="W108" s="58">
        <v>2</v>
      </c>
      <c r="X108" s="3">
        <v>12</v>
      </c>
      <c r="Y108" s="10" t="s">
        <v>763</v>
      </c>
      <c r="Z108" s="5" t="s">
        <v>212</v>
      </c>
      <c r="AA108" s="5" t="s">
        <v>217</v>
      </c>
      <c r="AB108" s="61" t="s">
        <v>398</v>
      </c>
    </row>
    <row r="109" spans="1:28" x14ac:dyDescent="0.2">
      <c r="A109" s="10">
        <v>3</v>
      </c>
      <c r="B109" s="4">
        <v>12</v>
      </c>
      <c r="C109" s="1" t="s">
        <v>763</v>
      </c>
      <c r="D109" s="10" t="s">
        <v>212</v>
      </c>
      <c r="E109" s="1" t="s">
        <v>217</v>
      </c>
      <c r="F109" s="7" t="s">
        <v>398</v>
      </c>
      <c r="G109" s="4">
        <v>5</v>
      </c>
      <c r="H109" s="66" t="s">
        <v>443</v>
      </c>
      <c r="I109" s="66"/>
      <c r="K109" s="58">
        <v>3</v>
      </c>
      <c r="L109" s="3">
        <v>8</v>
      </c>
      <c r="M109" s="10" t="s">
        <v>947</v>
      </c>
      <c r="N109" s="5" t="s">
        <v>5</v>
      </c>
      <c r="O109" s="5" t="s">
        <v>212</v>
      </c>
      <c r="P109" s="61" t="s">
        <v>946</v>
      </c>
      <c r="Q109" s="58">
        <v>4</v>
      </c>
      <c r="R109" s="3">
        <v>9</v>
      </c>
      <c r="S109" s="10" t="s">
        <v>763</v>
      </c>
      <c r="T109" s="5" t="s">
        <v>212</v>
      </c>
      <c r="U109" s="5" t="s">
        <v>217</v>
      </c>
      <c r="V109" s="61" t="s">
        <v>951</v>
      </c>
      <c r="W109" s="58">
        <v>2</v>
      </c>
      <c r="X109" s="3">
        <v>12</v>
      </c>
      <c r="Y109" s="10" t="s">
        <v>741</v>
      </c>
      <c r="Z109" s="5" t="s">
        <v>215</v>
      </c>
      <c r="AA109" s="5" t="s">
        <v>5</v>
      </c>
      <c r="AB109" s="61" t="s">
        <v>905</v>
      </c>
    </row>
    <row r="110" spans="1:28" x14ac:dyDescent="0.2">
      <c r="A110" s="10">
        <v>3</v>
      </c>
      <c r="B110" s="4">
        <v>12</v>
      </c>
      <c r="C110" s="1" t="s">
        <v>741</v>
      </c>
      <c r="D110" s="10" t="s">
        <v>215</v>
      </c>
      <c r="E110" s="1" t="s">
        <v>5</v>
      </c>
      <c r="F110" s="7" t="s">
        <v>905</v>
      </c>
      <c r="G110" s="4">
        <v>5</v>
      </c>
      <c r="H110" s="76" t="s">
        <v>446</v>
      </c>
      <c r="I110" s="66" t="s">
        <v>85</v>
      </c>
      <c r="K110" s="58">
        <v>3</v>
      </c>
      <c r="L110" s="3">
        <v>8</v>
      </c>
      <c r="M110" s="77" t="s">
        <v>719</v>
      </c>
      <c r="N110" s="5" t="s">
        <v>5</v>
      </c>
      <c r="O110" s="5" t="s">
        <v>212</v>
      </c>
      <c r="P110" s="61" t="s">
        <v>946</v>
      </c>
      <c r="Q110" s="58">
        <v>4</v>
      </c>
      <c r="R110" s="3">
        <v>9</v>
      </c>
      <c r="S110" s="77" t="s">
        <v>719</v>
      </c>
      <c r="T110" s="5" t="s">
        <v>5</v>
      </c>
      <c r="U110" s="5" t="s">
        <v>858</v>
      </c>
      <c r="V110" s="61" t="s">
        <v>875</v>
      </c>
      <c r="W110" s="58">
        <v>5</v>
      </c>
      <c r="X110" s="3">
        <v>11</v>
      </c>
      <c r="Y110" s="77" t="s">
        <v>719</v>
      </c>
      <c r="Z110" s="5" t="s">
        <v>5</v>
      </c>
      <c r="AA110" s="5" t="s">
        <v>9</v>
      </c>
      <c r="AB110" s="61" t="s">
        <v>401</v>
      </c>
    </row>
    <row r="111" spans="1:28" x14ac:dyDescent="0.2">
      <c r="A111" s="10">
        <v>6</v>
      </c>
      <c r="B111" s="4">
        <v>11</v>
      </c>
      <c r="C111" s="1" t="s">
        <v>718</v>
      </c>
      <c r="D111" s="10" t="s">
        <v>217</v>
      </c>
      <c r="E111" s="1" t="s">
        <v>215</v>
      </c>
      <c r="F111" s="7" t="s">
        <v>399</v>
      </c>
      <c r="G111" s="4">
        <v>4</v>
      </c>
      <c r="H111" s="66" t="s">
        <v>444</v>
      </c>
      <c r="I111" s="66" t="s">
        <v>85</v>
      </c>
      <c r="K111" s="58">
        <v>3</v>
      </c>
      <c r="L111" s="3">
        <v>8</v>
      </c>
      <c r="M111" s="10" t="s">
        <v>730</v>
      </c>
      <c r="N111" s="5" t="s">
        <v>5</v>
      </c>
      <c r="O111" s="5" t="s">
        <v>212</v>
      </c>
      <c r="P111" s="61" t="s">
        <v>946</v>
      </c>
      <c r="Q111" s="58">
        <v>4</v>
      </c>
      <c r="R111" s="3">
        <v>9</v>
      </c>
      <c r="S111" s="10" t="s">
        <v>723</v>
      </c>
      <c r="T111" s="5" t="s">
        <v>9</v>
      </c>
      <c r="U111" s="5" t="s">
        <v>217</v>
      </c>
      <c r="V111" s="61" t="s">
        <v>896</v>
      </c>
      <c r="W111" s="58">
        <v>6</v>
      </c>
      <c r="X111" s="3">
        <v>10</v>
      </c>
      <c r="Y111" s="10" t="s">
        <v>720</v>
      </c>
      <c r="Z111" s="5" t="s">
        <v>5</v>
      </c>
      <c r="AA111" s="5" t="s">
        <v>858</v>
      </c>
      <c r="AB111" s="61" t="s">
        <v>899</v>
      </c>
    </row>
    <row r="112" spans="1:28" x14ac:dyDescent="0.2">
      <c r="A112" s="10">
        <v>6</v>
      </c>
      <c r="B112" s="4">
        <v>11</v>
      </c>
      <c r="C112" s="77" t="s">
        <v>719</v>
      </c>
      <c r="D112" s="10" t="s">
        <v>5</v>
      </c>
      <c r="E112" s="1" t="s">
        <v>9</v>
      </c>
      <c r="F112" s="7" t="s">
        <v>401</v>
      </c>
      <c r="G112" s="4">
        <v>5</v>
      </c>
      <c r="H112" s="66" t="s">
        <v>444</v>
      </c>
      <c r="I112" s="66" t="s">
        <v>980</v>
      </c>
      <c r="K112" s="58">
        <v>3</v>
      </c>
      <c r="L112" s="3">
        <v>8</v>
      </c>
      <c r="M112" s="10" t="s">
        <v>655</v>
      </c>
      <c r="N112" s="5" t="s">
        <v>5</v>
      </c>
      <c r="O112" s="5" t="s">
        <v>27</v>
      </c>
      <c r="P112" s="61" t="s">
        <v>524</v>
      </c>
      <c r="Q112" s="58">
        <v>4</v>
      </c>
      <c r="R112" s="48">
        <v>9</v>
      </c>
      <c r="S112" s="6" t="s">
        <v>1097</v>
      </c>
      <c r="T112" s="11" t="s">
        <v>217</v>
      </c>
      <c r="U112" s="6" t="s">
        <v>159</v>
      </c>
      <c r="V112" s="70" t="s">
        <v>1121</v>
      </c>
      <c r="W112" s="58">
        <v>6</v>
      </c>
      <c r="X112" s="3">
        <v>10</v>
      </c>
      <c r="Y112" s="10" t="s">
        <v>763</v>
      </c>
      <c r="Z112" s="5" t="s">
        <v>212</v>
      </c>
      <c r="AA112" s="5" t="s">
        <v>217</v>
      </c>
      <c r="AB112" s="61" t="s">
        <v>396</v>
      </c>
    </row>
    <row r="113" spans="1:28" x14ac:dyDescent="0.2">
      <c r="A113" s="10">
        <v>6</v>
      </c>
      <c r="B113" s="4">
        <v>11</v>
      </c>
      <c r="C113" s="1" t="s">
        <v>655</v>
      </c>
      <c r="D113" s="10" t="s">
        <v>5</v>
      </c>
      <c r="E113" s="1" t="s">
        <v>876</v>
      </c>
      <c r="F113" s="7" t="s">
        <v>527</v>
      </c>
      <c r="G113" s="4">
        <v>4</v>
      </c>
      <c r="H113" s="76" t="s">
        <v>446</v>
      </c>
      <c r="I113" s="66" t="s">
        <v>528</v>
      </c>
      <c r="K113" s="58">
        <v>3</v>
      </c>
      <c r="L113" s="3">
        <v>8</v>
      </c>
      <c r="M113" s="10" t="s">
        <v>717</v>
      </c>
      <c r="N113" s="5" t="s">
        <v>215</v>
      </c>
      <c r="O113" s="5" t="s">
        <v>173</v>
      </c>
      <c r="P113" s="61" t="s">
        <v>527</v>
      </c>
      <c r="Q113" s="58">
        <v>4</v>
      </c>
      <c r="R113" s="48">
        <v>9</v>
      </c>
      <c r="S113" s="6" t="s">
        <v>1136</v>
      </c>
      <c r="T113" s="11" t="s">
        <v>212</v>
      </c>
      <c r="U113" s="6" t="s">
        <v>215</v>
      </c>
      <c r="V113" s="70" t="s">
        <v>1132</v>
      </c>
      <c r="W113" s="58">
        <v>6</v>
      </c>
      <c r="X113" s="3">
        <v>10</v>
      </c>
      <c r="Y113" s="10" t="s">
        <v>954</v>
      </c>
      <c r="Z113" s="5" t="s">
        <v>215</v>
      </c>
      <c r="AA113" s="5" t="s">
        <v>5</v>
      </c>
      <c r="AB113" s="61" t="s">
        <v>905</v>
      </c>
    </row>
    <row r="114" spans="1:28" x14ac:dyDescent="0.2">
      <c r="A114" s="10">
        <v>9</v>
      </c>
      <c r="B114" s="4">
        <v>10</v>
      </c>
      <c r="C114" s="1" t="s">
        <v>720</v>
      </c>
      <c r="D114" s="10" t="s">
        <v>5</v>
      </c>
      <c r="E114" s="1" t="s">
        <v>858</v>
      </c>
      <c r="F114" s="7" t="s">
        <v>899</v>
      </c>
      <c r="G114" s="4">
        <v>5</v>
      </c>
      <c r="H114" s="76" t="s">
        <v>446</v>
      </c>
      <c r="I114" s="66" t="s">
        <v>597</v>
      </c>
      <c r="K114" s="58">
        <v>9</v>
      </c>
      <c r="L114" s="3">
        <v>7</v>
      </c>
      <c r="M114" s="10" t="s">
        <v>741</v>
      </c>
      <c r="N114" s="5" t="s">
        <v>215</v>
      </c>
      <c r="O114" s="5" t="s">
        <v>858</v>
      </c>
      <c r="P114" s="61" t="s">
        <v>902</v>
      </c>
      <c r="Q114" s="58">
        <v>4</v>
      </c>
      <c r="R114" s="48">
        <v>9</v>
      </c>
      <c r="S114" s="6" t="s">
        <v>844</v>
      </c>
      <c r="T114" s="11" t="s">
        <v>212</v>
      </c>
      <c r="U114" s="6" t="s">
        <v>215</v>
      </c>
      <c r="V114" s="70" t="s">
        <v>1132</v>
      </c>
      <c r="W114" s="58">
        <v>6</v>
      </c>
      <c r="X114" s="3">
        <v>10</v>
      </c>
      <c r="Y114" s="77" t="s">
        <v>719</v>
      </c>
      <c r="Z114" s="5" t="s">
        <v>5</v>
      </c>
      <c r="AA114" s="5" t="s">
        <v>217</v>
      </c>
      <c r="AB114" s="61" t="s">
        <v>392</v>
      </c>
    </row>
    <row r="115" spans="1:28" x14ac:dyDescent="0.2">
      <c r="A115" s="10">
        <v>9</v>
      </c>
      <c r="B115" s="4">
        <v>10</v>
      </c>
      <c r="C115" s="1" t="s">
        <v>763</v>
      </c>
      <c r="D115" s="10" t="s">
        <v>212</v>
      </c>
      <c r="E115" s="1" t="s">
        <v>217</v>
      </c>
      <c r="F115" s="7" t="s">
        <v>396</v>
      </c>
      <c r="G115" s="4">
        <v>5</v>
      </c>
      <c r="H115" s="66" t="s">
        <v>443</v>
      </c>
      <c r="I115" s="66"/>
      <c r="K115" s="58">
        <v>9</v>
      </c>
      <c r="L115" s="3">
        <v>7</v>
      </c>
      <c r="M115" s="10" t="s">
        <v>589</v>
      </c>
      <c r="N115" s="5" t="s">
        <v>216</v>
      </c>
      <c r="O115" s="5" t="s">
        <v>925</v>
      </c>
      <c r="P115" s="61" t="s">
        <v>905</v>
      </c>
      <c r="Q115" s="58">
        <v>10</v>
      </c>
      <c r="R115" s="3">
        <v>8</v>
      </c>
      <c r="S115" s="10" t="s">
        <v>718</v>
      </c>
      <c r="T115" s="5" t="s">
        <v>217</v>
      </c>
      <c r="U115" s="5" t="s">
        <v>212</v>
      </c>
      <c r="V115" s="61" t="s">
        <v>951</v>
      </c>
      <c r="W115" s="58">
        <v>6</v>
      </c>
      <c r="X115" s="3">
        <v>10</v>
      </c>
      <c r="Y115" s="77" t="s">
        <v>719</v>
      </c>
      <c r="Z115" s="5" t="s">
        <v>5</v>
      </c>
      <c r="AA115" s="5" t="s">
        <v>213</v>
      </c>
      <c r="AB115" s="61" t="s">
        <v>400</v>
      </c>
    </row>
    <row r="116" spans="1:28" x14ac:dyDescent="0.2">
      <c r="A116" s="10">
        <v>9</v>
      </c>
      <c r="B116" s="4">
        <v>10</v>
      </c>
      <c r="C116" s="1" t="s">
        <v>954</v>
      </c>
      <c r="D116" s="10" t="s">
        <v>215</v>
      </c>
      <c r="E116" s="1" t="s">
        <v>5</v>
      </c>
      <c r="F116" s="7" t="s">
        <v>905</v>
      </c>
      <c r="G116" s="4">
        <v>5</v>
      </c>
      <c r="H116" s="76" t="s">
        <v>446</v>
      </c>
      <c r="I116" s="66" t="s">
        <v>85</v>
      </c>
      <c r="K116" s="58">
        <v>9</v>
      </c>
      <c r="L116" s="3">
        <v>7</v>
      </c>
      <c r="M116" s="10" t="s">
        <v>621</v>
      </c>
      <c r="N116" s="5" t="s">
        <v>5</v>
      </c>
      <c r="O116" s="5" t="s">
        <v>212</v>
      </c>
      <c r="P116" s="61" t="s">
        <v>946</v>
      </c>
      <c r="Q116" s="58">
        <v>10</v>
      </c>
      <c r="R116" s="3">
        <v>8</v>
      </c>
      <c r="S116" s="10" t="s">
        <v>589</v>
      </c>
      <c r="T116" s="5" t="s">
        <v>216</v>
      </c>
      <c r="U116" s="5" t="s">
        <v>212</v>
      </c>
      <c r="V116" s="61" t="s">
        <v>890</v>
      </c>
      <c r="W116" s="58">
        <v>6</v>
      </c>
      <c r="X116" s="3">
        <v>10</v>
      </c>
      <c r="Y116" s="10" t="s">
        <v>724</v>
      </c>
      <c r="Z116" s="5" t="s">
        <v>9</v>
      </c>
      <c r="AA116" s="5" t="s">
        <v>5</v>
      </c>
      <c r="AB116" s="61" t="s">
        <v>401</v>
      </c>
    </row>
    <row r="117" spans="1:28" x14ac:dyDescent="0.2">
      <c r="A117" s="10">
        <v>9</v>
      </c>
      <c r="B117" s="4">
        <v>10</v>
      </c>
      <c r="C117" s="77" t="s">
        <v>719</v>
      </c>
      <c r="D117" s="10" t="s">
        <v>5</v>
      </c>
      <c r="E117" s="1" t="s">
        <v>217</v>
      </c>
      <c r="F117" s="7" t="s">
        <v>392</v>
      </c>
      <c r="G117" s="4">
        <v>5</v>
      </c>
      <c r="H117" s="66" t="s">
        <v>444</v>
      </c>
      <c r="I117" s="66" t="s">
        <v>85</v>
      </c>
      <c r="K117" s="58">
        <v>9</v>
      </c>
      <c r="L117" s="3">
        <v>7</v>
      </c>
      <c r="M117" s="10" t="s">
        <v>948</v>
      </c>
      <c r="N117" s="5" t="s">
        <v>215</v>
      </c>
      <c r="O117" s="5" t="s">
        <v>9</v>
      </c>
      <c r="P117" s="61" t="s">
        <v>890</v>
      </c>
      <c r="Q117" s="58">
        <v>10</v>
      </c>
      <c r="R117" s="3">
        <v>8</v>
      </c>
      <c r="S117" s="10" t="s">
        <v>589</v>
      </c>
      <c r="T117" s="5" t="s">
        <v>216</v>
      </c>
      <c r="U117" s="5" t="s">
        <v>212</v>
      </c>
      <c r="V117" s="61" t="s">
        <v>921</v>
      </c>
      <c r="W117" s="58">
        <v>6</v>
      </c>
      <c r="X117" s="3">
        <v>10</v>
      </c>
      <c r="Y117" s="10" t="s">
        <v>771</v>
      </c>
      <c r="Z117" s="5" t="s">
        <v>212</v>
      </c>
      <c r="AA117" s="5" t="s">
        <v>9</v>
      </c>
      <c r="AB117" s="61" t="s">
        <v>463</v>
      </c>
    </row>
    <row r="118" spans="1:28" x14ac:dyDescent="0.2">
      <c r="A118" s="10">
        <v>9</v>
      </c>
      <c r="B118" s="4">
        <v>10</v>
      </c>
      <c r="C118" s="77" t="s">
        <v>719</v>
      </c>
      <c r="D118" s="10" t="s">
        <v>5</v>
      </c>
      <c r="E118" s="1" t="s">
        <v>213</v>
      </c>
      <c r="F118" s="7" t="s">
        <v>400</v>
      </c>
      <c r="G118" s="4">
        <v>5</v>
      </c>
      <c r="H118" s="66" t="s">
        <v>443</v>
      </c>
      <c r="I118" s="66"/>
      <c r="K118" s="58">
        <v>9</v>
      </c>
      <c r="L118" s="3">
        <v>7</v>
      </c>
      <c r="M118" s="10" t="s">
        <v>721</v>
      </c>
      <c r="N118" s="5" t="s">
        <v>215</v>
      </c>
      <c r="O118" s="5" t="s">
        <v>9</v>
      </c>
      <c r="P118" s="61" t="s">
        <v>877</v>
      </c>
      <c r="Q118" s="58">
        <v>10</v>
      </c>
      <c r="R118" s="3">
        <v>8</v>
      </c>
      <c r="S118" s="10" t="s">
        <v>726</v>
      </c>
      <c r="T118" s="5" t="s">
        <v>5</v>
      </c>
      <c r="U118" s="5" t="s">
        <v>212</v>
      </c>
      <c r="V118" s="61" t="s">
        <v>438</v>
      </c>
      <c r="W118" s="58">
        <v>6</v>
      </c>
      <c r="X118" s="3">
        <v>10</v>
      </c>
      <c r="Y118" s="10" t="s">
        <v>655</v>
      </c>
      <c r="Z118" s="5" t="s">
        <v>5</v>
      </c>
      <c r="AA118" s="5" t="s">
        <v>217</v>
      </c>
      <c r="AB118" s="61" t="s">
        <v>468</v>
      </c>
    </row>
    <row r="119" spans="1:28" x14ac:dyDescent="0.2">
      <c r="A119" s="10">
        <v>9</v>
      </c>
      <c r="B119" s="4">
        <v>10</v>
      </c>
      <c r="C119" s="1" t="s">
        <v>724</v>
      </c>
      <c r="D119" s="10" t="s">
        <v>9</v>
      </c>
      <c r="E119" s="1" t="s">
        <v>5</v>
      </c>
      <c r="F119" s="7" t="s">
        <v>401</v>
      </c>
      <c r="G119" s="4">
        <v>5</v>
      </c>
      <c r="H119" s="66" t="s">
        <v>444</v>
      </c>
      <c r="I119" s="66" t="s">
        <v>980</v>
      </c>
      <c r="K119" s="58">
        <v>9</v>
      </c>
      <c r="L119" s="3">
        <v>7</v>
      </c>
      <c r="M119" s="10" t="s">
        <v>498</v>
      </c>
      <c r="N119" s="5" t="s">
        <v>217</v>
      </c>
      <c r="O119" s="5" t="s">
        <v>992</v>
      </c>
      <c r="P119" s="61" t="s">
        <v>993</v>
      </c>
      <c r="Q119" s="58">
        <v>10</v>
      </c>
      <c r="R119" s="3">
        <v>8</v>
      </c>
      <c r="S119" s="10" t="s">
        <v>727</v>
      </c>
      <c r="T119" s="5" t="s">
        <v>214</v>
      </c>
      <c r="U119" s="5" t="s">
        <v>858</v>
      </c>
      <c r="V119" s="61" t="s">
        <v>870</v>
      </c>
      <c r="W119" s="10"/>
      <c r="X119" s="3"/>
      <c r="Y119" s="10"/>
      <c r="Z119" s="5"/>
      <c r="AA119" s="5"/>
      <c r="AB119" s="17"/>
    </row>
    <row r="120" spans="1:28" x14ac:dyDescent="0.2">
      <c r="A120" s="10">
        <v>9</v>
      </c>
      <c r="B120" s="4">
        <v>10</v>
      </c>
      <c r="C120" s="1" t="s">
        <v>771</v>
      </c>
      <c r="D120" s="10" t="s">
        <v>212</v>
      </c>
      <c r="E120" s="1" t="s">
        <v>9</v>
      </c>
      <c r="F120" s="7" t="s">
        <v>463</v>
      </c>
      <c r="G120" s="4">
        <v>5</v>
      </c>
      <c r="H120" s="66" t="s">
        <v>443</v>
      </c>
      <c r="I120" s="66"/>
      <c r="K120" s="58">
        <v>9</v>
      </c>
      <c r="L120" s="48">
        <v>7</v>
      </c>
      <c r="M120" s="6" t="s">
        <v>1134</v>
      </c>
      <c r="N120" s="11" t="s">
        <v>215</v>
      </c>
      <c r="O120" s="6" t="s">
        <v>953</v>
      </c>
      <c r="P120" s="70" t="s">
        <v>1135</v>
      </c>
      <c r="Q120" s="58">
        <v>10</v>
      </c>
      <c r="R120" s="3">
        <v>8</v>
      </c>
      <c r="S120" s="10" t="s">
        <v>655</v>
      </c>
      <c r="T120" s="5" t="s">
        <v>5</v>
      </c>
      <c r="U120" s="5" t="s">
        <v>216</v>
      </c>
      <c r="V120" s="61" t="s">
        <v>380</v>
      </c>
      <c r="W120" s="10"/>
      <c r="X120" s="3"/>
      <c r="Y120" s="10"/>
      <c r="Z120" s="5"/>
      <c r="AA120" s="5"/>
      <c r="AB120" s="17"/>
    </row>
    <row r="121" spans="1:28" x14ac:dyDescent="0.2">
      <c r="A121" s="10">
        <v>9</v>
      </c>
      <c r="B121" s="4">
        <v>10</v>
      </c>
      <c r="C121" s="1" t="s">
        <v>655</v>
      </c>
      <c r="D121" s="10" t="s">
        <v>5</v>
      </c>
      <c r="E121" s="1" t="s">
        <v>217</v>
      </c>
      <c r="F121" s="7" t="s">
        <v>468</v>
      </c>
      <c r="G121" s="4">
        <v>5</v>
      </c>
      <c r="H121" s="66" t="s">
        <v>444</v>
      </c>
      <c r="I121" s="66" t="s">
        <v>233</v>
      </c>
      <c r="K121" s="58">
        <v>9</v>
      </c>
      <c r="L121" s="48">
        <v>7</v>
      </c>
      <c r="M121" s="6" t="s">
        <v>844</v>
      </c>
      <c r="N121" s="11" t="s">
        <v>212</v>
      </c>
      <c r="O121" s="6" t="s">
        <v>213</v>
      </c>
      <c r="P121" s="70" t="s">
        <v>1135</v>
      </c>
      <c r="Q121" s="58">
        <v>10</v>
      </c>
      <c r="R121" s="3">
        <v>8</v>
      </c>
      <c r="S121" s="10" t="s">
        <v>655</v>
      </c>
      <c r="T121" s="5" t="s">
        <v>5</v>
      </c>
      <c r="U121" s="5" t="s">
        <v>216</v>
      </c>
      <c r="V121" s="61" t="s">
        <v>920</v>
      </c>
      <c r="W121" s="10"/>
      <c r="X121" s="3"/>
      <c r="Y121" s="10"/>
      <c r="Z121" s="5"/>
      <c r="AA121" s="5"/>
      <c r="AB121" s="17"/>
    </row>
    <row r="122" spans="1:28" x14ac:dyDescent="0.2">
      <c r="A122" s="10"/>
      <c r="B122" s="4"/>
      <c r="C122" s="10"/>
      <c r="D122" s="5"/>
      <c r="E122" s="5"/>
      <c r="F122" s="7"/>
      <c r="G122" s="4"/>
      <c r="Q122" s="58">
        <v>10</v>
      </c>
      <c r="R122" s="3">
        <v>8</v>
      </c>
      <c r="S122" s="10" t="s">
        <v>956</v>
      </c>
      <c r="T122" s="5" t="s">
        <v>5</v>
      </c>
      <c r="U122" s="5" t="s">
        <v>214</v>
      </c>
      <c r="V122" s="61" t="s">
        <v>888</v>
      </c>
      <c r="W122" s="10"/>
      <c r="X122" s="3"/>
      <c r="Y122" s="10"/>
      <c r="Z122" s="5"/>
      <c r="AA122" s="5"/>
      <c r="AB122" s="17"/>
    </row>
    <row r="123" spans="1:28" x14ac:dyDescent="0.2">
      <c r="A123" s="10"/>
      <c r="B123" s="4"/>
      <c r="C123" s="10"/>
      <c r="D123" s="5"/>
      <c r="E123" s="5"/>
      <c r="F123" s="7"/>
      <c r="G123" s="4"/>
      <c r="Q123" s="58">
        <v>10</v>
      </c>
      <c r="R123" s="3">
        <v>8</v>
      </c>
      <c r="S123" s="10" t="s">
        <v>655</v>
      </c>
      <c r="T123" s="5" t="s">
        <v>5</v>
      </c>
      <c r="U123" s="5" t="s">
        <v>214</v>
      </c>
      <c r="V123" s="61" t="s">
        <v>888</v>
      </c>
      <c r="W123" s="10"/>
      <c r="X123" s="3"/>
      <c r="Y123" s="10"/>
      <c r="Z123" s="5"/>
      <c r="AA123" s="5"/>
      <c r="AB123" s="17"/>
    </row>
    <row r="124" spans="1:28" x14ac:dyDescent="0.2">
      <c r="A124" s="10"/>
      <c r="B124" s="4"/>
      <c r="C124" s="10"/>
      <c r="D124" s="5"/>
      <c r="E124" s="5"/>
      <c r="F124" s="7"/>
      <c r="G124" s="4"/>
      <c r="Q124" s="58">
        <v>10</v>
      </c>
      <c r="R124" s="3">
        <v>8</v>
      </c>
      <c r="S124" s="10" t="s">
        <v>625</v>
      </c>
      <c r="T124" s="5" t="s">
        <v>215</v>
      </c>
      <c r="U124" s="5" t="s">
        <v>858</v>
      </c>
      <c r="V124" s="61" t="s">
        <v>851</v>
      </c>
      <c r="W124" s="10"/>
      <c r="X124" s="3"/>
      <c r="Y124" s="10"/>
      <c r="Z124" s="5"/>
      <c r="AA124" s="5"/>
      <c r="AB124" s="17"/>
    </row>
    <row r="125" spans="1:28" x14ac:dyDescent="0.2">
      <c r="A125" s="10"/>
      <c r="B125" s="4"/>
      <c r="C125" s="10"/>
      <c r="D125" s="5"/>
      <c r="E125" s="5"/>
      <c r="F125" s="7"/>
      <c r="G125" s="4"/>
      <c r="Q125" s="58">
        <v>10</v>
      </c>
      <c r="R125" s="3">
        <v>8</v>
      </c>
      <c r="S125" s="10" t="s">
        <v>957</v>
      </c>
      <c r="T125" s="5" t="s">
        <v>215</v>
      </c>
      <c r="U125" s="5" t="s">
        <v>858</v>
      </c>
      <c r="V125" s="61" t="s">
        <v>851</v>
      </c>
      <c r="W125" s="10"/>
      <c r="X125" s="3"/>
      <c r="Y125" s="10"/>
      <c r="Z125" s="5"/>
      <c r="AA125" s="5"/>
      <c r="AB125" s="17"/>
    </row>
    <row r="126" spans="1:28" x14ac:dyDescent="0.2">
      <c r="A126" s="10"/>
      <c r="B126" s="4"/>
      <c r="C126" s="10"/>
      <c r="D126" s="5"/>
      <c r="E126" s="5"/>
      <c r="F126" s="7"/>
      <c r="G126" s="4"/>
      <c r="Q126" s="58">
        <v>10</v>
      </c>
      <c r="R126" s="3">
        <v>8</v>
      </c>
      <c r="S126" s="10" t="s">
        <v>975</v>
      </c>
      <c r="T126" s="5" t="s">
        <v>9</v>
      </c>
      <c r="U126" s="5" t="s">
        <v>215</v>
      </c>
      <c r="V126" s="61" t="s">
        <v>862</v>
      </c>
      <c r="W126" s="10"/>
      <c r="X126" s="3"/>
      <c r="Y126" s="10"/>
      <c r="Z126" s="5"/>
      <c r="AA126" s="5"/>
      <c r="AB126" s="17"/>
    </row>
    <row r="127" spans="1:28" x14ac:dyDescent="0.2">
      <c r="A127" s="10"/>
      <c r="B127" s="4"/>
      <c r="C127" s="10"/>
      <c r="D127" s="5"/>
      <c r="E127" s="5"/>
      <c r="F127" s="7"/>
      <c r="G127" s="4"/>
      <c r="Q127" s="58">
        <v>10</v>
      </c>
      <c r="R127" s="3">
        <v>8</v>
      </c>
      <c r="S127" s="10" t="s">
        <v>498</v>
      </c>
      <c r="T127" s="5" t="s">
        <v>217</v>
      </c>
      <c r="U127" s="5" t="s">
        <v>159</v>
      </c>
      <c r="V127" s="61" t="s">
        <v>862</v>
      </c>
      <c r="W127" s="10"/>
      <c r="X127" s="3"/>
      <c r="Y127" s="10"/>
      <c r="Z127" s="5"/>
      <c r="AA127" s="5"/>
      <c r="AB127" s="17"/>
    </row>
    <row r="128" spans="1:28" x14ac:dyDescent="0.2">
      <c r="A128" s="10"/>
      <c r="B128" s="4"/>
      <c r="C128" s="10"/>
      <c r="D128" s="5"/>
      <c r="E128" s="5"/>
      <c r="F128" s="7"/>
      <c r="G128" s="4"/>
      <c r="Q128" s="58">
        <v>10</v>
      </c>
      <c r="R128" s="3">
        <v>8</v>
      </c>
      <c r="S128" s="10" t="s">
        <v>987</v>
      </c>
      <c r="T128" s="5" t="s">
        <v>216</v>
      </c>
      <c r="U128" s="5" t="s">
        <v>925</v>
      </c>
      <c r="V128" s="61" t="s">
        <v>989</v>
      </c>
      <c r="W128" s="10"/>
      <c r="X128" s="3"/>
      <c r="Y128" s="10"/>
      <c r="Z128" s="5"/>
      <c r="AA128" s="5"/>
      <c r="AB128" s="17"/>
    </row>
    <row r="129" spans="1:28" x14ac:dyDescent="0.2">
      <c r="B129" s="22"/>
      <c r="C129" s="22"/>
      <c r="D129" s="22"/>
      <c r="E129" s="22"/>
      <c r="F129" s="22"/>
    </row>
    <row r="130" spans="1:28" x14ac:dyDescent="0.2">
      <c r="A130" s="10"/>
      <c r="B130" s="8" t="s">
        <v>1204</v>
      </c>
      <c r="C130" s="10"/>
      <c r="D130" s="18" t="s">
        <v>338</v>
      </c>
      <c r="E130" s="18" t="s">
        <v>367</v>
      </c>
      <c r="F130" s="33" t="s">
        <v>368</v>
      </c>
      <c r="G130" s="33" t="s">
        <v>491</v>
      </c>
      <c r="H130" s="33" t="s">
        <v>445</v>
      </c>
      <c r="I130" s="74" t="s">
        <v>850</v>
      </c>
      <c r="K130" s="59"/>
      <c r="L130" s="8" t="s">
        <v>1193</v>
      </c>
      <c r="M130" s="10"/>
      <c r="N130" s="18" t="s">
        <v>338</v>
      </c>
      <c r="O130" s="18" t="s">
        <v>582</v>
      </c>
      <c r="P130" s="62" t="s">
        <v>368</v>
      </c>
      <c r="Q130" s="59"/>
      <c r="R130" s="8" t="s">
        <v>1193</v>
      </c>
      <c r="S130" s="10"/>
      <c r="T130" s="18" t="s">
        <v>338</v>
      </c>
      <c r="U130" s="18" t="s">
        <v>582</v>
      </c>
      <c r="V130" s="62" t="s">
        <v>368</v>
      </c>
      <c r="W130" s="59"/>
      <c r="X130" s="8" t="s">
        <v>1193</v>
      </c>
      <c r="Y130" s="10"/>
      <c r="Z130" s="18" t="s">
        <v>338</v>
      </c>
      <c r="AA130" s="18" t="s">
        <v>582</v>
      </c>
      <c r="AB130" s="62" t="s">
        <v>368</v>
      </c>
    </row>
    <row r="131" spans="1:28" x14ac:dyDescent="0.2">
      <c r="A131" s="10">
        <v>1</v>
      </c>
      <c r="B131" s="4">
        <v>16</v>
      </c>
      <c r="C131" s="10" t="s">
        <v>53</v>
      </c>
      <c r="D131" s="5" t="s">
        <v>5</v>
      </c>
      <c r="E131" s="5" t="s">
        <v>978</v>
      </c>
      <c r="F131" s="20" t="s">
        <v>421</v>
      </c>
      <c r="G131" s="4">
        <v>4</v>
      </c>
      <c r="H131" s="76" t="s">
        <v>446</v>
      </c>
      <c r="I131" s="66" t="s">
        <v>528</v>
      </c>
      <c r="K131" s="58">
        <v>1</v>
      </c>
      <c r="L131" s="3">
        <v>10</v>
      </c>
      <c r="M131" s="10" t="s">
        <v>731</v>
      </c>
      <c r="N131" s="5" t="s">
        <v>216</v>
      </c>
      <c r="O131" s="5" t="s">
        <v>933</v>
      </c>
      <c r="P131" s="61" t="s">
        <v>906</v>
      </c>
      <c r="Q131" s="58">
        <v>1</v>
      </c>
      <c r="R131" s="3">
        <v>14</v>
      </c>
      <c r="S131" s="10" t="s">
        <v>655</v>
      </c>
      <c r="T131" s="5" t="s">
        <v>5</v>
      </c>
      <c r="U131" s="5" t="s">
        <v>215</v>
      </c>
      <c r="V131" s="61" t="s">
        <v>471</v>
      </c>
      <c r="W131" s="58">
        <v>1</v>
      </c>
      <c r="X131" s="3">
        <v>13</v>
      </c>
      <c r="Y131" s="10" t="s">
        <v>718</v>
      </c>
      <c r="Z131" s="5" t="s">
        <v>217</v>
      </c>
      <c r="AA131" s="5" t="s">
        <v>212</v>
      </c>
      <c r="AB131" s="61" t="s">
        <v>396</v>
      </c>
    </row>
    <row r="132" spans="1:28" x14ac:dyDescent="0.2">
      <c r="A132" s="10">
        <v>2</v>
      </c>
      <c r="B132" s="4">
        <v>14</v>
      </c>
      <c r="C132" s="1" t="s">
        <v>350</v>
      </c>
      <c r="D132" s="10" t="s">
        <v>5</v>
      </c>
      <c r="E132" s="1" t="s">
        <v>224</v>
      </c>
      <c r="F132" s="20" t="s">
        <v>471</v>
      </c>
      <c r="G132" s="4">
        <v>4</v>
      </c>
      <c r="H132" s="76" t="s">
        <v>446</v>
      </c>
      <c r="I132" s="66" t="s">
        <v>224</v>
      </c>
      <c r="K132" s="58">
        <v>1</v>
      </c>
      <c r="L132" s="3">
        <v>10</v>
      </c>
      <c r="M132" s="10" t="s">
        <v>726</v>
      </c>
      <c r="N132" s="5" t="s">
        <v>5</v>
      </c>
      <c r="O132" s="5" t="s">
        <v>27</v>
      </c>
      <c r="P132" s="61" t="s">
        <v>439</v>
      </c>
      <c r="Q132" s="58">
        <v>2</v>
      </c>
      <c r="R132" s="3">
        <v>13</v>
      </c>
      <c r="S132" s="10" t="s">
        <v>655</v>
      </c>
      <c r="T132" s="5" t="s">
        <v>5</v>
      </c>
      <c r="U132" s="5" t="s">
        <v>876</v>
      </c>
      <c r="V132" s="61" t="s">
        <v>527</v>
      </c>
      <c r="W132" s="58">
        <v>1</v>
      </c>
      <c r="X132" s="3">
        <v>13</v>
      </c>
      <c r="Y132" s="10" t="s">
        <v>741</v>
      </c>
      <c r="Z132" s="5" t="s">
        <v>215</v>
      </c>
      <c r="AA132" s="5" t="s">
        <v>5</v>
      </c>
      <c r="AB132" s="61" t="s">
        <v>905</v>
      </c>
    </row>
    <row r="133" spans="1:28" x14ac:dyDescent="0.2">
      <c r="A133" s="10">
        <v>3</v>
      </c>
      <c r="B133" s="4">
        <v>13</v>
      </c>
      <c r="C133" s="10" t="s">
        <v>59</v>
      </c>
      <c r="D133" s="5" t="s">
        <v>215</v>
      </c>
      <c r="E133" s="5" t="s">
        <v>364</v>
      </c>
      <c r="F133" s="20" t="s">
        <v>426</v>
      </c>
      <c r="G133" s="4">
        <v>4</v>
      </c>
      <c r="H133" s="66" t="s">
        <v>444</v>
      </c>
      <c r="I133" s="66" t="s">
        <v>222</v>
      </c>
      <c r="K133" s="58">
        <v>3</v>
      </c>
      <c r="L133" s="3">
        <v>9</v>
      </c>
      <c r="M133" s="77" t="s">
        <v>161</v>
      </c>
      <c r="N133" s="5" t="s">
        <v>5</v>
      </c>
      <c r="O133" s="5" t="s">
        <v>919</v>
      </c>
      <c r="P133" s="61" t="s">
        <v>906</v>
      </c>
      <c r="Q133" s="58">
        <v>3</v>
      </c>
      <c r="R133" s="3">
        <v>12</v>
      </c>
      <c r="S133" s="10" t="s">
        <v>718</v>
      </c>
      <c r="T133" s="5" t="s">
        <v>217</v>
      </c>
      <c r="U133" s="5" t="s">
        <v>215</v>
      </c>
      <c r="V133" s="61" t="s">
        <v>399</v>
      </c>
      <c r="W133" s="58">
        <v>1</v>
      </c>
      <c r="X133" s="3">
        <v>13</v>
      </c>
      <c r="Y133" s="77" t="s">
        <v>161</v>
      </c>
      <c r="Z133" s="5" t="s">
        <v>5</v>
      </c>
      <c r="AA133" s="5" t="s">
        <v>215</v>
      </c>
      <c r="AB133" s="61" t="s">
        <v>905</v>
      </c>
    </row>
    <row r="134" spans="1:28" x14ac:dyDescent="0.2">
      <c r="A134" s="10">
        <v>3</v>
      </c>
      <c r="B134" s="4">
        <v>13</v>
      </c>
      <c r="C134" s="1" t="s">
        <v>145</v>
      </c>
      <c r="D134" s="10" t="s">
        <v>217</v>
      </c>
      <c r="E134" s="1" t="s">
        <v>229</v>
      </c>
      <c r="F134" s="20" t="s">
        <v>396</v>
      </c>
      <c r="G134" s="4">
        <v>5</v>
      </c>
      <c r="H134" s="66" t="s">
        <v>443</v>
      </c>
      <c r="I134" s="66"/>
      <c r="K134" s="58">
        <v>3</v>
      </c>
      <c r="L134" s="3">
        <v>9</v>
      </c>
      <c r="M134" s="10" t="s">
        <v>717</v>
      </c>
      <c r="N134" s="5" t="s">
        <v>215</v>
      </c>
      <c r="O134" s="5" t="s">
        <v>173</v>
      </c>
      <c r="P134" s="61" t="s">
        <v>527</v>
      </c>
      <c r="Q134" s="58">
        <v>4</v>
      </c>
      <c r="R134" s="3">
        <v>11</v>
      </c>
      <c r="S134" s="10" t="s">
        <v>949</v>
      </c>
      <c r="T134" s="5" t="s">
        <v>173</v>
      </c>
      <c r="U134" s="5" t="s">
        <v>212</v>
      </c>
      <c r="V134" s="61" t="s">
        <v>524</v>
      </c>
      <c r="W134" s="58">
        <v>4</v>
      </c>
      <c r="X134" s="3">
        <v>12</v>
      </c>
      <c r="Y134" s="10" t="s">
        <v>763</v>
      </c>
      <c r="Z134" s="5" t="s">
        <v>212</v>
      </c>
      <c r="AA134" s="5" t="s">
        <v>217</v>
      </c>
      <c r="AB134" s="61" t="s">
        <v>398</v>
      </c>
    </row>
    <row r="135" spans="1:28" x14ac:dyDescent="0.2">
      <c r="A135" s="10">
        <v>3</v>
      </c>
      <c r="B135" s="4">
        <v>13</v>
      </c>
      <c r="C135" s="10" t="s">
        <v>102</v>
      </c>
      <c r="D135" s="5" t="s">
        <v>215</v>
      </c>
      <c r="E135" s="5" t="s">
        <v>85</v>
      </c>
      <c r="F135" s="7" t="s">
        <v>905</v>
      </c>
      <c r="G135" s="4">
        <v>5</v>
      </c>
      <c r="H135" s="76" t="s">
        <v>446</v>
      </c>
      <c r="I135" s="66" t="s">
        <v>85</v>
      </c>
      <c r="K135" s="58">
        <v>3</v>
      </c>
      <c r="L135" s="3">
        <v>9</v>
      </c>
      <c r="M135" s="10" t="s">
        <v>498</v>
      </c>
      <c r="N135" s="5" t="s">
        <v>217</v>
      </c>
      <c r="O135" s="5" t="s">
        <v>992</v>
      </c>
      <c r="P135" s="61" t="s">
        <v>993</v>
      </c>
      <c r="Q135" s="58">
        <v>5</v>
      </c>
      <c r="R135" s="3">
        <v>10</v>
      </c>
      <c r="S135" s="77" t="s">
        <v>161</v>
      </c>
      <c r="T135" s="5" t="s">
        <v>5</v>
      </c>
      <c r="U135" s="5" t="s">
        <v>858</v>
      </c>
      <c r="V135" s="61" t="s">
        <v>875</v>
      </c>
      <c r="W135" s="58">
        <v>4</v>
      </c>
      <c r="X135" s="3">
        <v>12</v>
      </c>
      <c r="Y135" s="10" t="s">
        <v>950</v>
      </c>
      <c r="Z135" s="5" t="s">
        <v>217</v>
      </c>
      <c r="AA135" s="5" t="s">
        <v>933</v>
      </c>
      <c r="AB135" s="61" t="s">
        <v>904</v>
      </c>
    </row>
    <row r="136" spans="1:28" x14ac:dyDescent="0.2">
      <c r="A136" s="10">
        <v>3</v>
      </c>
      <c r="B136" s="4">
        <v>13</v>
      </c>
      <c r="C136" s="77" t="s">
        <v>161</v>
      </c>
      <c r="D136" s="5" t="s">
        <v>5</v>
      </c>
      <c r="E136" s="5" t="s">
        <v>223</v>
      </c>
      <c r="F136" s="7" t="s">
        <v>905</v>
      </c>
      <c r="G136" s="4">
        <v>5</v>
      </c>
      <c r="H136" s="76" t="s">
        <v>446</v>
      </c>
      <c r="I136" s="66" t="s">
        <v>85</v>
      </c>
      <c r="K136" s="58">
        <v>6</v>
      </c>
      <c r="L136" s="3">
        <v>8</v>
      </c>
      <c r="M136" s="10" t="s">
        <v>791</v>
      </c>
      <c r="N136" s="5" t="s">
        <v>215</v>
      </c>
      <c r="O136" s="5" t="s">
        <v>858</v>
      </c>
      <c r="P136" s="61" t="s">
        <v>902</v>
      </c>
      <c r="Q136" s="58">
        <v>5</v>
      </c>
      <c r="R136" s="3">
        <v>10</v>
      </c>
      <c r="S136" s="10" t="s">
        <v>727</v>
      </c>
      <c r="T136" s="5" t="s">
        <v>214</v>
      </c>
      <c r="U136" s="5" t="s">
        <v>858</v>
      </c>
      <c r="V136" s="61" t="s">
        <v>870</v>
      </c>
      <c r="W136" s="58">
        <v>4</v>
      </c>
      <c r="X136" s="81">
        <v>12</v>
      </c>
      <c r="Y136" s="11" t="s">
        <v>1097</v>
      </c>
      <c r="Z136" s="11" t="s">
        <v>217</v>
      </c>
      <c r="AA136" s="6" t="s">
        <v>159</v>
      </c>
      <c r="AB136" s="70" t="s">
        <v>1216</v>
      </c>
    </row>
    <row r="137" spans="1:28" x14ac:dyDescent="0.2">
      <c r="A137" s="10">
        <v>3</v>
      </c>
      <c r="B137" s="4">
        <v>13</v>
      </c>
      <c r="C137" s="1" t="s">
        <v>350</v>
      </c>
      <c r="D137" s="10" t="s">
        <v>5</v>
      </c>
      <c r="E137" s="1" t="s">
        <v>526</v>
      </c>
      <c r="F137" s="20" t="s">
        <v>527</v>
      </c>
      <c r="G137" s="4">
        <v>4</v>
      </c>
      <c r="H137" s="76" t="s">
        <v>446</v>
      </c>
      <c r="I137" s="66" t="s">
        <v>528</v>
      </c>
      <c r="K137" s="58">
        <v>6</v>
      </c>
      <c r="L137" s="3">
        <v>8</v>
      </c>
      <c r="M137" s="10" t="s">
        <v>947</v>
      </c>
      <c r="N137" s="5" t="s">
        <v>5</v>
      </c>
      <c r="O137" s="5" t="s">
        <v>212</v>
      </c>
      <c r="P137" s="61" t="s">
        <v>946</v>
      </c>
      <c r="Q137" s="58">
        <v>5</v>
      </c>
      <c r="R137" s="3">
        <v>10</v>
      </c>
      <c r="S137" s="10" t="s">
        <v>655</v>
      </c>
      <c r="T137" s="5" t="s">
        <v>5</v>
      </c>
      <c r="U137" s="5" t="s">
        <v>214</v>
      </c>
      <c r="V137" s="61" t="s">
        <v>888</v>
      </c>
      <c r="W137" s="58">
        <v>7</v>
      </c>
      <c r="X137" s="3">
        <v>11</v>
      </c>
      <c r="Y137" s="10" t="s">
        <v>720</v>
      </c>
      <c r="Z137" s="5" t="s">
        <v>5</v>
      </c>
      <c r="AA137" s="5" t="s">
        <v>858</v>
      </c>
      <c r="AB137" s="61" t="s">
        <v>899</v>
      </c>
    </row>
    <row r="138" spans="1:28" x14ac:dyDescent="0.2">
      <c r="A138" s="10">
        <v>8</v>
      </c>
      <c r="B138" s="4">
        <v>12</v>
      </c>
      <c r="C138" s="1" t="s">
        <v>60</v>
      </c>
      <c r="D138" s="10" t="s">
        <v>212</v>
      </c>
      <c r="E138" s="1" t="s">
        <v>90</v>
      </c>
      <c r="F138" s="20" t="s">
        <v>397</v>
      </c>
      <c r="G138" s="4">
        <v>4</v>
      </c>
      <c r="H138" s="66" t="s">
        <v>444</v>
      </c>
      <c r="I138" s="66" t="s">
        <v>224</v>
      </c>
      <c r="K138" s="58">
        <v>6</v>
      </c>
      <c r="L138" s="3">
        <v>8</v>
      </c>
      <c r="M138" s="77" t="s">
        <v>161</v>
      </c>
      <c r="N138" s="5" t="s">
        <v>5</v>
      </c>
      <c r="O138" s="5" t="s">
        <v>212</v>
      </c>
      <c r="P138" s="61" t="s">
        <v>946</v>
      </c>
      <c r="Q138" s="58">
        <v>5</v>
      </c>
      <c r="R138" s="3">
        <v>10</v>
      </c>
      <c r="S138" s="10" t="s">
        <v>975</v>
      </c>
      <c r="T138" s="5" t="s">
        <v>9</v>
      </c>
      <c r="U138" s="5" t="s">
        <v>215</v>
      </c>
      <c r="V138" s="61" t="s">
        <v>862</v>
      </c>
      <c r="W138" s="58">
        <v>7</v>
      </c>
      <c r="X138" s="3">
        <v>11</v>
      </c>
      <c r="Y138" s="77" t="s">
        <v>161</v>
      </c>
      <c r="Z138" s="5" t="s">
        <v>5</v>
      </c>
      <c r="AA138" s="5" t="s">
        <v>213</v>
      </c>
      <c r="AB138" s="61" t="s">
        <v>400</v>
      </c>
    </row>
    <row r="139" spans="1:28" x14ac:dyDescent="0.2">
      <c r="A139" s="10">
        <v>8</v>
      </c>
      <c r="B139" s="4">
        <v>12</v>
      </c>
      <c r="C139" s="1" t="s">
        <v>144</v>
      </c>
      <c r="D139" s="10" t="s">
        <v>212</v>
      </c>
      <c r="E139" s="1" t="s">
        <v>233</v>
      </c>
      <c r="F139" s="7" t="s">
        <v>398</v>
      </c>
      <c r="G139" s="4">
        <v>5</v>
      </c>
      <c r="H139" s="66" t="s">
        <v>443</v>
      </c>
      <c r="I139" s="66"/>
      <c r="K139" s="58">
        <v>6</v>
      </c>
      <c r="L139" s="3">
        <v>8</v>
      </c>
      <c r="M139" s="10" t="s">
        <v>730</v>
      </c>
      <c r="N139" s="5" t="s">
        <v>5</v>
      </c>
      <c r="O139" s="5" t="s">
        <v>212</v>
      </c>
      <c r="P139" s="61" t="s">
        <v>946</v>
      </c>
      <c r="Q139" s="58">
        <v>5</v>
      </c>
      <c r="R139" s="3">
        <v>10</v>
      </c>
      <c r="S139" s="10" t="s">
        <v>498</v>
      </c>
      <c r="T139" s="5" t="s">
        <v>217</v>
      </c>
      <c r="U139" s="5" t="s">
        <v>159</v>
      </c>
      <c r="V139" s="61" t="s">
        <v>862</v>
      </c>
      <c r="W139" s="58">
        <v>7</v>
      </c>
      <c r="X139" s="3">
        <v>11</v>
      </c>
      <c r="Y139" s="10" t="s">
        <v>724</v>
      </c>
      <c r="Z139" s="5" t="s">
        <v>9</v>
      </c>
      <c r="AA139" s="5" t="s">
        <v>5</v>
      </c>
      <c r="AB139" s="61" t="s">
        <v>401</v>
      </c>
    </row>
    <row r="140" spans="1:28" x14ac:dyDescent="0.2">
      <c r="A140" s="10">
        <v>8</v>
      </c>
      <c r="B140" s="4">
        <v>12</v>
      </c>
      <c r="C140" s="1" t="s">
        <v>145</v>
      </c>
      <c r="D140" s="10" t="s">
        <v>217</v>
      </c>
      <c r="E140" s="1" t="s">
        <v>223</v>
      </c>
      <c r="F140" s="7" t="s">
        <v>399</v>
      </c>
      <c r="G140" s="4">
        <v>4</v>
      </c>
      <c r="H140" s="66" t="s">
        <v>444</v>
      </c>
      <c r="I140" s="66" t="s">
        <v>85</v>
      </c>
      <c r="K140" s="58">
        <v>6</v>
      </c>
      <c r="L140" s="3">
        <v>8</v>
      </c>
      <c r="M140" s="10" t="s">
        <v>948</v>
      </c>
      <c r="N140" s="5" t="s">
        <v>215</v>
      </c>
      <c r="O140" s="5" t="s">
        <v>9</v>
      </c>
      <c r="P140" s="61" t="s">
        <v>890</v>
      </c>
      <c r="Q140" s="58">
        <v>5</v>
      </c>
      <c r="R140" s="48">
        <v>10</v>
      </c>
      <c r="S140" s="6" t="s">
        <v>1136</v>
      </c>
      <c r="T140" s="11" t="s">
        <v>212</v>
      </c>
      <c r="U140" s="6" t="s">
        <v>215</v>
      </c>
      <c r="V140" s="70" t="s">
        <v>1132</v>
      </c>
      <c r="W140" s="58">
        <v>7</v>
      </c>
      <c r="X140" s="3">
        <v>11</v>
      </c>
      <c r="Y140" s="77" t="s">
        <v>161</v>
      </c>
      <c r="Z140" s="5" t="s">
        <v>5</v>
      </c>
      <c r="AA140" s="5" t="s">
        <v>9</v>
      </c>
      <c r="AB140" s="61" t="s">
        <v>401</v>
      </c>
    </row>
    <row r="141" spans="1:28" x14ac:dyDescent="0.2">
      <c r="A141" s="10">
        <v>8</v>
      </c>
      <c r="B141" s="4">
        <v>12</v>
      </c>
      <c r="C141" s="10" t="s">
        <v>145</v>
      </c>
      <c r="D141" s="10" t="s">
        <v>217</v>
      </c>
      <c r="E141" s="1" t="s">
        <v>903</v>
      </c>
      <c r="F141" s="7" t="s">
        <v>904</v>
      </c>
      <c r="G141" s="4">
        <v>5</v>
      </c>
      <c r="H141" s="76" t="s">
        <v>446</v>
      </c>
      <c r="I141" s="66" t="s">
        <v>977</v>
      </c>
      <c r="K141" s="58">
        <v>6</v>
      </c>
      <c r="L141" s="3">
        <v>8</v>
      </c>
      <c r="M141" s="10" t="s">
        <v>655</v>
      </c>
      <c r="N141" s="5" t="s">
        <v>5</v>
      </c>
      <c r="O141" s="5" t="s">
        <v>27</v>
      </c>
      <c r="P141" s="61" t="s">
        <v>524</v>
      </c>
      <c r="Q141" s="58"/>
      <c r="R141" s="3"/>
      <c r="S141" s="10"/>
      <c r="T141" s="5"/>
      <c r="U141" s="5"/>
      <c r="V141" s="61"/>
      <c r="W141" s="58">
        <v>7</v>
      </c>
      <c r="X141" s="3">
        <v>11</v>
      </c>
      <c r="Y141" s="10" t="s">
        <v>655</v>
      </c>
      <c r="Z141" s="5" t="s">
        <v>5</v>
      </c>
      <c r="AA141" s="5" t="s">
        <v>217</v>
      </c>
      <c r="AB141" s="61" t="s">
        <v>468</v>
      </c>
    </row>
    <row r="142" spans="1:28" x14ac:dyDescent="0.2">
      <c r="A142" s="10">
        <v>8</v>
      </c>
      <c r="B142" s="81">
        <v>12</v>
      </c>
      <c r="C142" s="11" t="s">
        <v>1097</v>
      </c>
      <c r="D142" s="11" t="s">
        <v>217</v>
      </c>
      <c r="E142" s="6" t="s">
        <v>449</v>
      </c>
      <c r="F142" s="54" t="s">
        <v>1216</v>
      </c>
      <c r="G142" s="19">
        <v>5</v>
      </c>
      <c r="H142" s="72" t="s">
        <v>443</v>
      </c>
      <c r="I142" s="66"/>
      <c r="K142" s="10"/>
      <c r="L142" s="3"/>
      <c r="M142" s="10"/>
      <c r="N142" s="5"/>
      <c r="O142" s="5"/>
      <c r="P142" s="17"/>
      <c r="Q142" s="10"/>
      <c r="R142" s="3"/>
      <c r="S142" s="10"/>
      <c r="T142" s="5"/>
      <c r="U142" s="5"/>
      <c r="V142" s="17"/>
      <c r="W142" s="58">
        <v>7</v>
      </c>
      <c r="X142" s="3">
        <v>11</v>
      </c>
      <c r="Y142" s="10" t="s">
        <v>981</v>
      </c>
      <c r="Z142" s="5" t="s">
        <v>214</v>
      </c>
      <c r="AA142" s="5" t="s">
        <v>216</v>
      </c>
      <c r="AB142" s="61" t="s">
        <v>982</v>
      </c>
    </row>
    <row r="143" spans="1:28" x14ac:dyDescent="0.2">
      <c r="A143" s="10"/>
    </row>
    <row r="144" spans="1:28" x14ac:dyDescent="0.2">
      <c r="A144" s="10"/>
      <c r="B144" s="8" t="s">
        <v>1205</v>
      </c>
      <c r="C144" s="1"/>
      <c r="D144" s="18" t="s">
        <v>338</v>
      </c>
      <c r="E144" s="18" t="s">
        <v>367</v>
      </c>
      <c r="F144" s="33" t="s">
        <v>368</v>
      </c>
      <c r="G144" s="33" t="s">
        <v>491</v>
      </c>
      <c r="H144" s="33" t="s">
        <v>445</v>
      </c>
      <c r="I144" s="74" t="s">
        <v>850</v>
      </c>
      <c r="K144" s="59"/>
      <c r="L144" s="8" t="s">
        <v>1185</v>
      </c>
      <c r="M144" s="10"/>
      <c r="N144" s="18" t="s">
        <v>338</v>
      </c>
      <c r="O144" s="18" t="s">
        <v>582</v>
      </c>
      <c r="P144" s="62" t="s">
        <v>368</v>
      </c>
      <c r="Q144" s="59"/>
      <c r="R144" s="8" t="s">
        <v>1185</v>
      </c>
      <c r="S144" s="10"/>
      <c r="T144" s="18" t="s">
        <v>338</v>
      </c>
      <c r="U144" s="18" t="s">
        <v>582</v>
      </c>
      <c r="V144" s="62" t="s">
        <v>368</v>
      </c>
      <c r="W144" s="59"/>
      <c r="X144" s="8" t="s">
        <v>1185</v>
      </c>
      <c r="Y144" s="10"/>
      <c r="Z144" s="18" t="s">
        <v>338</v>
      </c>
      <c r="AA144" s="18" t="s">
        <v>582</v>
      </c>
      <c r="AB144" s="62" t="s">
        <v>368</v>
      </c>
    </row>
    <row r="145" spans="1:28" ht="13.9" customHeight="1" x14ac:dyDescent="0.2">
      <c r="A145" s="10">
        <v>1</v>
      </c>
      <c r="B145" s="4">
        <v>39.5</v>
      </c>
      <c r="C145" s="10" t="s">
        <v>354</v>
      </c>
      <c r="D145" s="5" t="s">
        <v>173</v>
      </c>
      <c r="E145" s="5" t="s">
        <v>529</v>
      </c>
      <c r="F145" s="7" t="s">
        <v>530</v>
      </c>
      <c r="G145" s="4">
        <v>5</v>
      </c>
      <c r="H145" s="76" t="s">
        <v>446</v>
      </c>
      <c r="I145" s="66" t="s">
        <v>528</v>
      </c>
      <c r="J145" s="5"/>
      <c r="K145" s="58">
        <v>1</v>
      </c>
      <c r="L145" s="21">
        <v>24</v>
      </c>
      <c r="M145" s="10" t="s">
        <v>583</v>
      </c>
      <c r="N145" s="5" t="s">
        <v>27</v>
      </c>
      <c r="O145" s="5" t="s">
        <v>214</v>
      </c>
      <c r="P145" s="61" t="s">
        <v>199</v>
      </c>
      <c r="Q145" s="58">
        <v>1</v>
      </c>
      <c r="R145" s="21">
        <v>33.5</v>
      </c>
      <c r="S145" s="10" t="s">
        <v>985</v>
      </c>
      <c r="T145" s="5" t="s">
        <v>215</v>
      </c>
      <c r="U145" s="5" t="s">
        <v>858</v>
      </c>
      <c r="V145" s="61" t="s">
        <v>1080</v>
      </c>
      <c r="W145" s="58">
        <v>1</v>
      </c>
      <c r="X145" s="21">
        <v>39.5</v>
      </c>
      <c r="Y145" s="10" t="s">
        <v>354</v>
      </c>
      <c r="Z145" s="5" t="s">
        <v>173</v>
      </c>
      <c r="AA145" s="5" t="s">
        <v>868</v>
      </c>
      <c r="AB145" s="61" t="s">
        <v>530</v>
      </c>
    </row>
    <row r="146" spans="1:28" ht="13.9" customHeight="1" x14ac:dyDescent="0.2">
      <c r="A146" s="10">
        <v>2</v>
      </c>
      <c r="B146" s="21">
        <v>35</v>
      </c>
      <c r="C146" s="1" t="s">
        <v>10</v>
      </c>
      <c r="D146" s="10" t="s">
        <v>9</v>
      </c>
      <c r="E146" s="1" t="s">
        <v>230</v>
      </c>
      <c r="F146" s="7" t="s">
        <v>390</v>
      </c>
      <c r="G146" s="4">
        <v>5</v>
      </c>
      <c r="H146" s="66" t="s">
        <v>443</v>
      </c>
      <c r="I146" s="66"/>
      <c r="J146" s="5"/>
      <c r="K146" s="58">
        <v>2</v>
      </c>
      <c r="L146" s="21">
        <v>23.5</v>
      </c>
      <c r="M146" s="10" t="s">
        <v>910</v>
      </c>
      <c r="N146" s="5" t="s">
        <v>215</v>
      </c>
      <c r="O146" s="5" t="s">
        <v>173</v>
      </c>
      <c r="P146" s="61" t="s">
        <v>527</v>
      </c>
      <c r="Q146" s="58">
        <v>2</v>
      </c>
      <c r="R146" s="21">
        <v>30</v>
      </c>
      <c r="S146" s="10" t="s">
        <v>585</v>
      </c>
      <c r="T146" s="5" t="s">
        <v>173</v>
      </c>
      <c r="U146" s="5" t="s">
        <v>214</v>
      </c>
      <c r="V146" s="61" t="s">
        <v>523</v>
      </c>
      <c r="W146" s="58">
        <v>2</v>
      </c>
      <c r="X146" s="21">
        <v>35</v>
      </c>
      <c r="Y146" s="10" t="s">
        <v>559</v>
      </c>
      <c r="Z146" s="5" t="s">
        <v>213</v>
      </c>
      <c r="AA146" s="5" t="s">
        <v>159</v>
      </c>
      <c r="AB146" s="61" t="s">
        <v>855</v>
      </c>
    </row>
    <row r="147" spans="1:28" ht="13.9" customHeight="1" x14ac:dyDescent="0.2">
      <c r="A147" s="10">
        <v>2</v>
      </c>
      <c r="B147" s="21">
        <v>35</v>
      </c>
      <c r="C147" s="1" t="s">
        <v>559</v>
      </c>
      <c r="D147" s="10" t="s">
        <v>213</v>
      </c>
      <c r="E147" s="1" t="s">
        <v>366</v>
      </c>
      <c r="F147" s="7" t="s">
        <v>855</v>
      </c>
      <c r="G147" s="4">
        <v>5</v>
      </c>
      <c r="H147" s="66" t="s">
        <v>865</v>
      </c>
      <c r="I147" s="66" t="s">
        <v>232</v>
      </c>
      <c r="J147" s="5"/>
      <c r="K147" s="58">
        <v>2</v>
      </c>
      <c r="L147" s="21">
        <v>23.5</v>
      </c>
      <c r="M147" s="10" t="s">
        <v>985</v>
      </c>
      <c r="N147" s="5" t="s">
        <v>215</v>
      </c>
      <c r="O147" s="5" t="s">
        <v>217</v>
      </c>
      <c r="P147" s="61" t="s">
        <v>1072</v>
      </c>
      <c r="Q147" s="58">
        <v>3</v>
      </c>
      <c r="R147" s="21">
        <v>29</v>
      </c>
      <c r="S147" s="10" t="s">
        <v>913</v>
      </c>
      <c r="T147" s="5" t="s">
        <v>215</v>
      </c>
      <c r="U147" s="5" t="s">
        <v>216</v>
      </c>
      <c r="V147" s="61" t="s">
        <v>392</v>
      </c>
      <c r="W147" s="58">
        <v>3</v>
      </c>
      <c r="X147" s="21">
        <v>32.5</v>
      </c>
      <c r="Y147" s="68" t="s">
        <v>918</v>
      </c>
      <c r="Z147" s="5" t="s">
        <v>213</v>
      </c>
      <c r="AA147" s="5" t="s">
        <v>214</v>
      </c>
      <c r="AB147" s="61" t="s">
        <v>380</v>
      </c>
    </row>
    <row r="148" spans="1:28" ht="13.9" customHeight="1" x14ac:dyDescent="0.2">
      <c r="A148" s="10">
        <v>4</v>
      </c>
      <c r="B148" s="4">
        <v>33.5</v>
      </c>
      <c r="C148" s="10" t="s">
        <v>985</v>
      </c>
      <c r="D148" s="5" t="s">
        <v>215</v>
      </c>
      <c r="E148" s="5" t="s">
        <v>872</v>
      </c>
      <c r="F148" s="7" t="s">
        <v>1080</v>
      </c>
      <c r="G148" s="4">
        <v>4</v>
      </c>
      <c r="H148" s="76" t="s">
        <v>446</v>
      </c>
      <c r="I148" s="66" t="s">
        <v>977</v>
      </c>
      <c r="J148" s="5"/>
      <c r="K148" s="58">
        <v>4</v>
      </c>
      <c r="L148" s="21">
        <v>23</v>
      </c>
      <c r="M148" s="10" t="s">
        <v>971</v>
      </c>
      <c r="N148" s="5" t="s">
        <v>216</v>
      </c>
      <c r="O148" s="5" t="s">
        <v>217</v>
      </c>
      <c r="P148" s="61" t="s">
        <v>855</v>
      </c>
      <c r="Q148" s="58">
        <v>3</v>
      </c>
      <c r="R148" s="21">
        <v>29</v>
      </c>
      <c r="S148" s="10" t="s">
        <v>912</v>
      </c>
      <c r="T148" s="5" t="s">
        <v>212</v>
      </c>
      <c r="U148" s="5" t="s">
        <v>868</v>
      </c>
      <c r="V148" s="61" t="s">
        <v>878</v>
      </c>
      <c r="W148" s="58">
        <v>3</v>
      </c>
      <c r="X148" s="21">
        <v>32.5</v>
      </c>
      <c r="Y148" s="10" t="s">
        <v>985</v>
      </c>
      <c r="Z148" s="5" t="s">
        <v>215</v>
      </c>
      <c r="AA148" s="5" t="s">
        <v>925</v>
      </c>
      <c r="AB148" s="61" t="s">
        <v>1081</v>
      </c>
    </row>
    <row r="149" spans="1:28" ht="13.9" customHeight="1" x14ac:dyDescent="0.2">
      <c r="A149" s="10">
        <v>5</v>
      </c>
      <c r="B149" s="21">
        <v>32.5</v>
      </c>
      <c r="C149" s="68" t="s">
        <v>918</v>
      </c>
      <c r="D149" s="10" t="s">
        <v>213</v>
      </c>
      <c r="E149" s="1" t="s">
        <v>234</v>
      </c>
      <c r="F149" s="7" t="s">
        <v>380</v>
      </c>
      <c r="G149" s="4">
        <v>5</v>
      </c>
      <c r="H149" s="66" t="s">
        <v>443</v>
      </c>
      <c r="I149" s="66"/>
      <c r="J149" s="5"/>
      <c r="K149" s="58">
        <v>5</v>
      </c>
      <c r="L149" s="21">
        <v>21.5</v>
      </c>
      <c r="M149" s="10" t="s">
        <v>908</v>
      </c>
      <c r="N149" s="5" t="s">
        <v>5</v>
      </c>
      <c r="O149" s="5" t="s">
        <v>216</v>
      </c>
      <c r="P149" s="61" t="s">
        <v>442</v>
      </c>
      <c r="Q149" s="58">
        <v>3</v>
      </c>
      <c r="R149" s="21">
        <v>29</v>
      </c>
      <c r="S149" s="10" t="s">
        <v>972</v>
      </c>
      <c r="T149" s="5" t="s">
        <v>9</v>
      </c>
      <c r="U149" s="5" t="s">
        <v>843</v>
      </c>
      <c r="V149" s="61" t="s">
        <v>855</v>
      </c>
      <c r="W149" s="58">
        <v>5</v>
      </c>
      <c r="X149" s="21">
        <v>31.5</v>
      </c>
      <c r="Y149" s="10" t="s">
        <v>588</v>
      </c>
      <c r="Z149" s="5" t="s">
        <v>27</v>
      </c>
      <c r="AA149" s="5" t="s">
        <v>919</v>
      </c>
      <c r="AB149" s="61" t="s">
        <v>902</v>
      </c>
    </row>
    <row r="150" spans="1:28" ht="13.9" customHeight="1" x14ac:dyDescent="0.2">
      <c r="A150" s="10">
        <v>5</v>
      </c>
      <c r="B150" s="4">
        <v>32.5</v>
      </c>
      <c r="C150" s="10" t="s">
        <v>985</v>
      </c>
      <c r="D150" s="5" t="s">
        <v>215</v>
      </c>
      <c r="E150" s="5" t="s">
        <v>1079</v>
      </c>
      <c r="F150" s="7" t="s">
        <v>1081</v>
      </c>
      <c r="G150" s="4">
        <v>5</v>
      </c>
      <c r="H150" s="76" t="s">
        <v>446</v>
      </c>
      <c r="I150" s="66" t="s">
        <v>977</v>
      </c>
      <c r="J150" s="5"/>
      <c r="K150" s="58">
        <v>5</v>
      </c>
      <c r="L150" s="21">
        <v>21.5</v>
      </c>
      <c r="M150" s="10" t="s">
        <v>593</v>
      </c>
      <c r="N150" s="5" t="s">
        <v>214</v>
      </c>
      <c r="O150" s="5" t="s">
        <v>217</v>
      </c>
      <c r="P150" s="61" t="s">
        <v>880</v>
      </c>
      <c r="Q150" s="58">
        <v>3</v>
      </c>
      <c r="R150" s="86">
        <v>29</v>
      </c>
      <c r="S150" s="11" t="s">
        <v>1118</v>
      </c>
      <c r="T150" s="55" t="s">
        <v>5</v>
      </c>
      <c r="U150" s="55" t="s">
        <v>217</v>
      </c>
      <c r="V150" s="79" t="s">
        <v>1219</v>
      </c>
      <c r="W150" s="58">
        <v>5</v>
      </c>
      <c r="X150" s="21">
        <v>31.5</v>
      </c>
      <c r="Y150" s="10" t="s">
        <v>671</v>
      </c>
      <c r="Z150" s="5" t="s">
        <v>214</v>
      </c>
      <c r="AA150" s="5" t="s">
        <v>213</v>
      </c>
      <c r="AB150" s="61" t="s">
        <v>380</v>
      </c>
    </row>
    <row r="151" spans="1:28" ht="13.9" customHeight="1" x14ac:dyDescent="0.2">
      <c r="A151" s="10">
        <v>7</v>
      </c>
      <c r="B151" s="21">
        <v>32</v>
      </c>
      <c r="C151" s="1" t="s">
        <v>28</v>
      </c>
      <c r="D151" s="10" t="s">
        <v>27</v>
      </c>
      <c r="E151" s="1" t="s">
        <v>232</v>
      </c>
      <c r="F151" s="7" t="s">
        <v>393</v>
      </c>
      <c r="G151" s="4">
        <v>5</v>
      </c>
      <c r="H151" s="66" t="s">
        <v>443</v>
      </c>
      <c r="I151" s="66"/>
      <c r="J151" s="5"/>
      <c r="K151" s="58">
        <v>5</v>
      </c>
      <c r="L151" s="21">
        <v>21.5</v>
      </c>
      <c r="M151" s="10" t="s">
        <v>585</v>
      </c>
      <c r="N151" s="5" t="s">
        <v>173</v>
      </c>
      <c r="O151" s="5" t="s">
        <v>212</v>
      </c>
      <c r="P151" s="61" t="s">
        <v>871</v>
      </c>
      <c r="Q151" s="58">
        <v>7</v>
      </c>
      <c r="R151" s="21">
        <v>28.5</v>
      </c>
      <c r="S151" s="10" t="s">
        <v>914</v>
      </c>
      <c r="T151" s="5" t="s">
        <v>27</v>
      </c>
      <c r="U151" s="5" t="s">
        <v>215</v>
      </c>
      <c r="V151" s="61" t="s">
        <v>522</v>
      </c>
      <c r="W151" s="58">
        <v>5</v>
      </c>
      <c r="X151" s="21">
        <v>31.5</v>
      </c>
      <c r="Y151" s="10" t="s">
        <v>671</v>
      </c>
      <c r="Z151" s="5" t="s">
        <v>214</v>
      </c>
      <c r="AA151" s="5" t="s">
        <v>911</v>
      </c>
      <c r="AB151" s="61" t="s">
        <v>897</v>
      </c>
    </row>
    <row r="152" spans="1:28" ht="13.9" customHeight="1" x14ac:dyDescent="0.2">
      <c r="A152" s="10">
        <v>8</v>
      </c>
      <c r="B152" s="21">
        <v>31.5</v>
      </c>
      <c r="C152" s="10" t="s">
        <v>26</v>
      </c>
      <c r="D152" s="5" t="s">
        <v>27</v>
      </c>
      <c r="E152" s="5" t="s">
        <v>901</v>
      </c>
      <c r="F152" s="20" t="s">
        <v>902</v>
      </c>
      <c r="G152" s="4">
        <v>5</v>
      </c>
      <c r="H152" s="76" t="s">
        <v>446</v>
      </c>
      <c r="I152" s="66" t="s">
        <v>597</v>
      </c>
      <c r="J152" s="5"/>
      <c r="K152" s="58">
        <v>5</v>
      </c>
      <c r="L152" s="21">
        <v>21.5</v>
      </c>
      <c r="M152" s="10" t="s">
        <v>1013</v>
      </c>
      <c r="N152" s="5" t="s">
        <v>215</v>
      </c>
      <c r="O152" s="5" t="s">
        <v>214</v>
      </c>
      <c r="P152" s="61" t="s">
        <v>1035</v>
      </c>
      <c r="Q152" s="58">
        <v>8</v>
      </c>
      <c r="R152" s="21">
        <v>28</v>
      </c>
      <c r="S152" s="10" t="s">
        <v>912</v>
      </c>
      <c r="T152" s="5" t="s">
        <v>212</v>
      </c>
      <c r="U152" s="5" t="s">
        <v>5</v>
      </c>
      <c r="V152" s="61" t="s">
        <v>877</v>
      </c>
      <c r="W152" s="58">
        <v>8</v>
      </c>
      <c r="X152" s="21">
        <v>31</v>
      </c>
      <c r="Y152" s="68" t="s">
        <v>917</v>
      </c>
      <c r="Z152" s="5" t="s">
        <v>212</v>
      </c>
      <c r="AA152" s="5" t="s">
        <v>213</v>
      </c>
      <c r="AB152" s="61" t="s">
        <v>439</v>
      </c>
    </row>
    <row r="153" spans="1:28" ht="13.9" customHeight="1" x14ac:dyDescent="0.2">
      <c r="A153" s="10">
        <v>8</v>
      </c>
      <c r="B153" s="21">
        <v>31.5</v>
      </c>
      <c r="C153" s="10" t="s">
        <v>309</v>
      </c>
      <c r="D153" s="5" t="s">
        <v>214</v>
      </c>
      <c r="E153" s="10" t="s">
        <v>232</v>
      </c>
      <c r="F153" s="20" t="s">
        <v>380</v>
      </c>
      <c r="G153" s="4">
        <v>5</v>
      </c>
      <c r="H153" s="66" t="s">
        <v>443</v>
      </c>
      <c r="I153" s="66"/>
      <c r="J153" s="5"/>
      <c r="K153" s="58">
        <v>5</v>
      </c>
      <c r="L153" s="57">
        <v>21.5</v>
      </c>
      <c r="M153" s="11" t="s">
        <v>1118</v>
      </c>
      <c r="N153" s="55" t="s">
        <v>5</v>
      </c>
      <c r="O153" s="55" t="s">
        <v>214</v>
      </c>
      <c r="P153" s="79" t="s">
        <v>1122</v>
      </c>
      <c r="Q153" s="58">
        <v>8</v>
      </c>
      <c r="R153" s="21">
        <v>28</v>
      </c>
      <c r="S153" s="10" t="s">
        <v>657</v>
      </c>
      <c r="T153" s="5" t="s">
        <v>9</v>
      </c>
      <c r="U153" s="5" t="s">
        <v>911</v>
      </c>
      <c r="V153" s="61" t="s">
        <v>470</v>
      </c>
      <c r="W153" s="58">
        <v>9</v>
      </c>
      <c r="X153" s="86">
        <v>30.5</v>
      </c>
      <c r="Y153" s="11" t="s">
        <v>1206</v>
      </c>
      <c r="Z153" s="55" t="s">
        <v>173</v>
      </c>
      <c r="AA153" s="55" t="s">
        <v>216</v>
      </c>
      <c r="AB153" s="79" t="s">
        <v>1207</v>
      </c>
    </row>
    <row r="154" spans="1:28" ht="13.9" customHeight="1" x14ac:dyDescent="0.2">
      <c r="A154" s="10">
        <v>8</v>
      </c>
      <c r="B154" s="21">
        <v>31.5</v>
      </c>
      <c r="C154" s="10" t="s">
        <v>309</v>
      </c>
      <c r="D154" s="5" t="s">
        <v>214</v>
      </c>
      <c r="E154" s="5" t="s">
        <v>898</v>
      </c>
      <c r="F154" s="7" t="s">
        <v>897</v>
      </c>
      <c r="G154" s="4">
        <v>5</v>
      </c>
      <c r="H154" s="76" t="s">
        <v>446</v>
      </c>
      <c r="I154" s="66" t="s">
        <v>976</v>
      </c>
      <c r="J154" s="5"/>
      <c r="K154" s="58">
        <v>10</v>
      </c>
      <c r="L154" s="21">
        <v>21</v>
      </c>
      <c r="M154" s="10" t="s">
        <v>791</v>
      </c>
      <c r="N154" s="5" t="s">
        <v>215</v>
      </c>
      <c r="O154" s="5" t="s">
        <v>858</v>
      </c>
      <c r="P154" s="61" t="s">
        <v>902</v>
      </c>
      <c r="Q154" s="58">
        <v>8</v>
      </c>
      <c r="R154" s="21">
        <v>28</v>
      </c>
      <c r="S154" s="10" t="s">
        <v>1064</v>
      </c>
      <c r="T154" s="5" t="s">
        <v>5</v>
      </c>
      <c r="U154" s="5" t="s">
        <v>212</v>
      </c>
      <c r="V154" s="61" t="s">
        <v>1071</v>
      </c>
      <c r="W154" s="58">
        <v>10</v>
      </c>
      <c r="X154" s="21">
        <v>30</v>
      </c>
      <c r="Y154" s="68" t="s">
        <v>917</v>
      </c>
      <c r="Z154" s="5" t="s">
        <v>212</v>
      </c>
      <c r="AA154" s="5" t="s">
        <v>9</v>
      </c>
      <c r="AB154" s="61" t="s">
        <v>199</v>
      </c>
    </row>
    <row r="155" spans="1:28" x14ac:dyDescent="0.2">
      <c r="A155" s="10"/>
      <c r="B155" s="21"/>
      <c r="C155" s="1"/>
      <c r="D155" s="10"/>
      <c r="E155" s="1"/>
      <c r="F155" s="7"/>
      <c r="G155" s="4"/>
      <c r="H155" s="66"/>
      <c r="I155" s="66"/>
      <c r="K155" s="58">
        <v>10</v>
      </c>
      <c r="L155" s="21">
        <v>21</v>
      </c>
      <c r="M155" s="10" t="s">
        <v>665</v>
      </c>
      <c r="N155" s="5" t="s">
        <v>5</v>
      </c>
      <c r="O155" s="5" t="s">
        <v>213</v>
      </c>
      <c r="P155" s="61" t="s">
        <v>464</v>
      </c>
      <c r="Q155" s="58"/>
      <c r="R155" s="21"/>
      <c r="S155" s="10"/>
      <c r="T155" s="5"/>
      <c r="U155" s="5"/>
      <c r="V155" s="61"/>
      <c r="W155" s="10">
        <v>10</v>
      </c>
      <c r="X155" s="21">
        <v>30</v>
      </c>
      <c r="Y155" s="10" t="s">
        <v>932</v>
      </c>
      <c r="Z155" s="5" t="s">
        <v>9</v>
      </c>
      <c r="AA155" s="5" t="s">
        <v>212</v>
      </c>
      <c r="AB155" s="61" t="s">
        <v>199</v>
      </c>
    </row>
    <row r="156" spans="1:28" x14ac:dyDescent="0.2">
      <c r="A156" s="10"/>
      <c r="B156" s="21"/>
      <c r="C156" s="68"/>
      <c r="D156" s="10"/>
      <c r="E156" s="1"/>
      <c r="F156" s="7"/>
      <c r="G156" s="4"/>
      <c r="H156" s="66"/>
      <c r="I156" s="66"/>
      <c r="K156" s="58">
        <v>10</v>
      </c>
      <c r="L156" s="21">
        <v>21</v>
      </c>
      <c r="M156" s="10" t="s">
        <v>985</v>
      </c>
      <c r="N156" s="5" t="s">
        <v>215</v>
      </c>
      <c r="O156" s="5" t="s">
        <v>9</v>
      </c>
      <c r="P156" s="61" t="s">
        <v>1077</v>
      </c>
      <c r="Q156" s="58"/>
      <c r="R156" s="21"/>
      <c r="S156" s="10"/>
      <c r="T156" s="5"/>
      <c r="U156" s="5"/>
      <c r="V156" s="61"/>
      <c r="W156" s="10">
        <v>10</v>
      </c>
      <c r="X156" s="21">
        <v>30</v>
      </c>
      <c r="Y156" s="10" t="s">
        <v>916</v>
      </c>
      <c r="Z156" s="5" t="s">
        <v>5</v>
      </c>
      <c r="AA156" s="5" t="s">
        <v>215</v>
      </c>
      <c r="AB156" s="61" t="s">
        <v>887</v>
      </c>
    </row>
    <row r="157" spans="1:28" x14ac:dyDescent="0.2">
      <c r="A157" s="10"/>
      <c r="B157" s="6"/>
      <c r="C157" s="1"/>
      <c r="D157" s="10"/>
      <c r="E157" s="1"/>
      <c r="F157" s="7"/>
      <c r="G157" s="4"/>
      <c r="H157" s="66"/>
      <c r="I157" s="66"/>
      <c r="K157" s="10"/>
      <c r="L157" s="21"/>
      <c r="M157" s="10"/>
      <c r="N157" s="5"/>
      <c r="O157" s="5"/>
      <c r="Q157" s="10"/>
      <c r="R157" s="21"/>
      <c r="S157" s="10"/>
      <c r="T157" s="5"/>
      <c r="U157" s="5"/>
      <c r="V157" s="17"/>
      <c r="W157" s="10"/>
      <c r="X157" s="21"/>
      <c r="Y157" s="10"/>
      <c r="Z157" s="5"/>
      <c r="AA157" s="5"/>
      <c r="AB157" s="17"/>
    </row>
    <row r="158" spans="1:28" x14ac:dyDescent="0.2">
      <c r="A158" s="10"/>
      <c r="B158" s="6" t="s">
        <v>211</v>
      </c>
      <c r="C158" s="1"/>
      <c r="D158" s="10"/>
      <c r="E158" s="1"/>
      <c r="F158" s="7"/>
      <c r="G158" s="4"/>
      <c r="H158" s="66"/>
      <c r="I158" s="66"/>
      <c r="K158" s="10"/>
      <c r="L158" s="21"/>
      <c r="M158" s="10"/>
      <c r="N158" s="5"/>
      <c r="O158" s="5"/>
      <c r="Q158" s="10"/>
      <c r="R158" s="21"/>
      <c r="S158" s="10"/>
      <c r="T158" s="5"/>
      <c r="U158" s="5"/>
      <c r="V158" s="17"/>
      <c r="W158" s="10"/>
      <c r="X158" s="21"/>
      <c r="Y158" s="10"/>
      <c r="Z158" s="5"/>
      <c r="AA158" s="5"/>
      <c r="AB158" s="17"/>
    </row>
    <row r="159" spans="1:28" x14ac:dyDescent="0.2">
      <c r="A159" s="10"/>
      <c r="B159" s="6"/>
      <c r="C159" s="1"/>
      <c r="D159" s="10"/>
      <c r="E159" s="1"/>
      <c r="F159" s="7"/>
      <c r="G159" s="4"/>
      <c r="H159" s="66"/>
      <c r="I159" s="66"/>
      <c r="K159" s="10"/>
      <c r="L159" s="21"/>
      <c r="M159" s="10"/>
      <c r="N159" s="5"/>
      <c r="O159" s="5"/>
      <c r="Q159" s="10"/>
      <c r="R159" s="21"/>
      <c r="S159" s="10"/>
      <c r="T159" s="5"/>
      <c r="U159" s="5"/>
      <c r="V159" s="17"/>
      <c r="W159" s="10"/>
      <c r="X159" s="21"/>
      <c r="Y159" s="10"/>
      <c r="Z159" s="5"/>
      <c r="AA159" s="5"/>
      <c r="AB159" s="17"/>
    </row>
    <row r="161" spans="1:10" x14ac:dyDescent="0.2">
      <c r="A161" s="101" t="s">
        <v>712</v>
      </c>
      <c r="B161" s="101"/>
      <c r="C161" s="101"/>
      <c r="D161" s="101"/>
      <c r="E161" s="101"/>
      <c r="F161" s="101"/>
      <c r="G161" s="101"/>
      <c r="H161" s="101"/>
      <c r="I161" s="101"/>
      <c r="J161" s="101"/>
    </row>
    <row r="162" spans="1:10" x14ac:dyDescent="0.2">
      <c r="A162" s="101" t="s">
        <v>205</v>
      </c>
      <c r="B162" s="101"/>
      <c r="C162" s="101"/>
      <c r="D162" s="101"/>
      <c r="E162" s="101"/>
      <c r="F162" s="101"/>
      <c r="G162" s="101"/>
      <c r="H162" s="101"/>
      <c r="I162" s="101"/>
      <c r="J162" s="101"/>
    </row>
    <row r="163" spans="1:10" x14ac:dyDescent="0.2">
      <c r="B163" s="8" t="s">
        <v>1186</v>
      </c>
      <c r="D163" s="18" t="s">
        <v>338</v>
      </c>
      <c r="E163" s="18" t="s">
        <v>367</v>
      </c>
      <c r="F163" s="33" t="s">
        <v>368</v>
      </c>
      <c r="G163" s="33" t="s">
        <v>491</v>
      </c>
      <c r="H163" s="33" t="s">
        <v>445</v>
      </c>
      <c r="I163" s="74" t="s">
        <v>850</v>
      </c>
      <c r="J163" s="33" t="s">
        <v>713</v>
      </c>
    </row>
    <row r="164" spans="1:10" x14ac:dyDescent="0.2">
      <c r="B164" s="65" t="s">
        <v>714</v>
      </c>
    </row>
    <row r="165" spans="1:10" x14ac:dyDescent="0.2">
      <c r="A165" s="10">
        <v>1</v>
      </c>
      <c r="B165" s="43">
        <v>0.90900000000000003</v>
      </c>
      <c r="C165" s="10" t="s">
        <v>958</v>
      </c>
      <c r="D165" s="5" t="s">
        <v>216</v>
      </c>
      <c r="E165" s="5" t="s">
        <v>215</v>
      </c>
      <c r="F165" s="7" t="s">
        <v>874</v>
      </c>
      <c r="G165" s="4">
        <v>3</v>
      </c>
      <c r="H165" s="66" t="s">
        <v>443</v>
      </c>
      <c r="I165" s="66"/>
      <c r="J165" s="66" t="s">
        <v>815</v>
      </c>
    </row>
    <row r="166" spans="1:10" x14ac:dyDescent="0.2">
      <c r="A166" s="10">
        <v>2</v>
      </c>
      <c r="B166" s="43">
        <v>0.9</v>
      </c>
      <c r="C166" s="10" t="s">
        <v>763</v>
      </c>
      <c r="D166" s="5" t="s">
        <v>212</v>
      </c>
      <c r="E166" s="5" t="s">
        <v>876</v>
      </c>
      <c r="F166" s="7" t="s">
        <v>905</v>
      </c>
      <c r="G166" s="4">
        <v>4</v>
      </c>
      <c r="H166" s="76" t="s">
        <v>446</v>
      </c>
      <c r="I166" s="66" t="s">
        <v>85</v>
      </c>
      <c r="J166" s="66" t="s">
        <v>715</v>
      </c>
    </row>
    <row r="167" spans="1:10" x14ac:dyDescent="0.2">
      <c r="A167" s="10">
        <v>2</v>
      </c>
      <c r="B167" s="71">
        <v>0.9</v>
      </c>
      <c r="C167" s="11" t="s">
        <v>1137</v>
      </c>
      <c r="D167" s="55" t="s">
        <v>215</v>
      </c>
      <c r="E167" s="55" t="s">
        <v>212</v>
      </c>
      <c r="F167" s="54" t="s">
        <v>1132</v>
      </c>
      <c r="G167" s="19">
        <v>4</v>
      </c>
      <c r="H167" s="76" t="s">
        <v>446</v>
      </c>
      <c r="I167" s="72" t="s">
        <v>230</v>
      </c>
      <c r="J167" s="72" t="s">
        <v>715</v>
      </c>
    </row>
    <row r="168" spans="1:10" x14ac:dyDescent="0.2">
      <c r="A168" s="10">
        <v>4</v>
      </c>
      <c r="B168" s="43">
        <v>0.84599999999999997</v>
      </c>
      <c r="C168" s="10" t="s">
        <v>741</v>
      </c>
      <c r="D168" s="5" t="s">
        <v>215</v>
      </c>
      <c r="E168" s="5" t="s">
        <v>5</v>
      </c>
      <c r="F168" s="7" t="s">
        <v>866</v>
      </c>
      <c r="G168" s="4">
        <v>5</v>
      </c>
      <c r="H168" s="66" t="s">
        <v>444</v>
      </c>
      <c r="I168" s="66" t="s">
        <v>224</v>
      </c>
      <c r="J168" s="66" t="s">
        <v>817</v>
      </c>
    </row>
    <row r="169" spans="1:10" x14ac:dyDescent="0.2">
      <c r="A169" s="10">
        <v>4</v>
      </c>
      <c r="B169" s="43">
        <v>0.84599999999999997</v>
      </c>
      <c r="C169" s="10" t="s">
        <v>740</v>
      </c>
      <c r="D169" s="5" t="s">
        <v>214</v>
      </c>
      <c r="E169" s="5" t="s">
        <v>858</v>
      </c>
      <c r="F169" s="7" t="s">
        <v>870</v>
      </c>
      <c r="G169" s="4">
        <v>4</v>
      </c>
      <c r="H169" s="76" t="s">
        <v>446</v>
      </c>
      <c r="I169" s="66" t="s">
        <v>222</v>
      </c>
      <c r="J169" s="66" t="s">
        <v>817</v>
      </c>
    </row>
    <row r="170" spans="1:10" x14ac:dyDescent="0.2">
      <c r="A170" s="10">
        <v>6</v>
      </c>
      <c r="B170" s="71">
        <v>0.83299999999999996</v>
      </c>
      <c r="C170" s="11" t="s">
        <v>1127</v>
      </c>
      <c r="D170" s="55" t="s">
        <v>215</v>
      </c>
      <c r="E170" s="55" t="s">
        <v>213</v>
      </c>
      <c r="F170" s="54" t="s">
        <v>1128</v>
      </c>
      <c r="G170" s="19">
        <v>3</v>
      </c>
      <c r="H170" s="72" t="s">
        <v>444</v>
      </c>
      <c r="I170" s="72" t="s">
        <v>232</v>
      </c>
      <c r="J170" s="72" t="s">
        <v>818</v>
      </c>
    </row>
    <row r="171" spans="1:10" x14ac:dyDescent="0.2">
      <c r="A171" s="10">
        <v>6</v>
      </c>
      <c r="B171" s="82">
        <v>0.83299999999999996</v>
      </c>
      <c r="C171" s="11" t="s">
        <v>1097</v>
      </c>
      <c r="D171" s="11" t="s">
        <v>217</v>
      </c>
      <c r="E171" s="6" t="s">
        <v>159</v>
      </c>
      <c r="F171" s="54" t="s">
        <v>1214</v>
      </c>
      <c r="G171" s="19">
        <v>4</v>
      </c>
      <c r="H171" s="72" t="s">
        <v>443</v>
      </c>
      <c r="I171" s="66"/>
      <c r="J171" s="66" t="s">
        <v>1218</v>
      </c>
    </row>
    <row r="172" spans="1:10" x14ac:dyDescent="0.2">
      <c r="A172" s="10">
        <v>8</v>
      </c>
      <c r="B172" s="43">
        <v>0.82399999999999995</v>
      </c>
      <c r="C172" s="10" t="s">
        <v>564</v>
      </c>
      <c r="D172" s="5" t="s">
        <v>214</v>
      </c>
      <c r="E172" s="5" t="s">
        <v>216</v>
      </c>
      <c r="F172" s="7" t="s">
        <v>1037</v>
      </c>
      <c r="G172" s="4">
        <v>4</v>
      </c>
      <c r="H172" s="66" t="s">
        <v>1038</v>
      </c>
      <c r="I172" s="66"/>
      <c r="J172" s="66" t="s">
        <v>819</v>
      </c>
    </row>
    <row r="173" spans="1:10" x14ac:dyDescent="0.2">
      <c r="A173" s="10">
        <v>9</v>
      </c>
      <c r="B173" s="43">
        <v>0.81799999999999995</v>
      </c>
      <c r="C173" s="10" t="s">
        <v>562</v>
      </c>
      <c r="D173" s="5" t="s">
        <v>5</v>
      </c>
      <c r="E173" s="5" t="s">
        <v>212</v>
      </c>
      <c r="F173" s="7" t="s">
        <v>862</v>
      </c>
      <c r="G173" s="4">
        <v>5</v>
      </c>
      <c r="H173" s="66" t="s">
        <v>865</v>
      </c>
      <c r="I173" s="66" t="s">
        <v>85</v>
      </c>
      <c r="J173" s="66" t="s">
        <v>820</v>
      </c>
    </row>
    <row r="174" spans="1:10" x14ac:dyDescent="0.2">
      <c r="A174" s="10">
        <v>10</v>
      </c>
      <c r="B174" s="43">
        <v>0.8</v>
      </c>
      <c r="C174" s="10" t="s">
        <v>959</v>
      </c>
      <c r="D174" s="5" t="s">
        <v>159</v>
      </c>
      <c r="E174" s="5" t="s">
        <v>217</v>
      </c>
      <c r="F174" s="7" t="s">
        <v>881</v>
      </c>
      <c r="G174" s="4">
        <v>3</v>
      </c>
      <c r="H174" s="66" t="s">
        <v>443</v>
      </c>
      <c r="I174" s="66"/>
      <c r="J174" s="66" t="s">
        <v>825</v>
      </c>
    </row>
    <row r="175" spans="1:10" x14ac:dyDescent="0.2">
      <c r="A175" s="10">
        <v>10</v>
      </c>
      <c r="B175" s="43">
        <v>0.8</v>
      </c>
      <c r="C175" s="10" t="s">
        <v>730</v>
      </c>
      <c r="D175" s="5" t="s">
        <v>5</v>
      </c>
      <c r="E175" s="5" t="s">
        <v>852</v>
      </c>
      <c r="F175" s="7" t="s">
        <v>904</v>
      </c>
      <c r="G175" s="4">
        <v>3</v>
      </c>
      <c r="H175" s="76" t="s">
        <v>446</v>
      </c>
      <c r="I175" s="66" t="s">
        <v>977</v>
      </c>
      <c r="J175" s="66" t="s">
        <v>825</v>
      </c>
    </row>
    <row r="176" spans="1:10" x14ac:dyDescent="0.2">
      <c r="A176" s="10">
        <v>10</v>
      </c>
      <c r="B176" s="43">
        <v>0.8</v>
      </c>
      <c r="C176" s="10" t="s">
        <v>736</v>
      </c>
      <c r="D176" s="5" t="s">
        <v>215</v>
      </c>
      <c r="E176" s="5" t="s">
        <v>216</v>
      </c>
      <c r="F176" s="7" t="s">
        <v>884</v>
      </c>
      <c r="G176" s="4">
        <v>3</v>
      </c>
      <c r="H176" s="66" t="s">
        <v>443</v>
      </c>
      <c r="I176" s="66"/>
      <c r="J176" s="66" t="s">
        <v>825</v>
      </c>
    </row>
    <row r="177" spans="1:10" x14ac:dyDescent="0.2">
      <c r="A177" s="10">
        <v>10</v>
      </c>
      <c r="B177" s="43">
        <v>0.8</v>
      </c>
      <c r="C177" s="10" t="s">
        <v>742</v>
      </c>
      <c r="D177" s="5" t="s">
        <v>213</v>
      </c>
      <c r="E177" s="5" t="s">
        <v>212</v>
      </c>
      <c r="F177" s="7" t="s">
        <v>955</v>
      </c>
      <c r="G177" s="4">
        <v>3</v>
      </c>
      <c r="H177" s="66" t="s">
        <v>443</v>
      </c>
      <c r="I177" s="66"/>
      <c r="J177" s="66" t="s">
        <v>825</v>
      </c>
    </row>
    <row r="178" spans="1:10" x14ac:dyDescent="0.2">
      <c r="A178" s="10">
        <v>10</v>
      </c>
      <c r="B178" s="43">
        <v>0.8</v>
      </c>
      <c r="C178" s="10" t="s">
        <v>804</v>
      </c>
      <c r="D178" s="5" t="s">
        <v>212</v>
      </c>
      <c r="E178" s="5" t="s">
        <v>868</v>
      </c>
      <c r="F178" s="7" t="s">
        <v>527</v>
      </c>
      <c r="G178" s="4">
        <v>3</v>
      </c>
      <c r="H178" s="76" t="s">
        <v>446</v>
      </c>
      <c r="I178" s="66" t="s">
        <v>528</v>
      </c>
      <c r="J178" s="66" t="s">
        <v>825</v>
      </c>
    </row>
    <row r="179" spans="1:10" x14ac:dyDescent="0.2">
      <c r="A179" s="10">
        <v>10</v>
      </c>
      <c r="B179" s="43">
        <v>0.8</v>
      </c>
      <c r="C179" s="10" t="s">
        <v>1029</v>
      </c>
      <c r="D179" s="5" t="s">
        <v>215</v>
      </c>
      <c r="E179" s="5" t="s">
        <v>217</v>
      </c>
      <c r="F179" s="7" t="s">
        <v>1031</v>
      </c>
      <c r="G179" s="4">
        <v>3</v>
      </c>
      <c r="H179" s="66" t="s">
        <v>443</v>
      </c>
      <c r="I179" s="66"/>
      <c r="J179" s="66" t="s">
        <v>825</v>
      </c>
    </row>
    <row r="180" spans="1:10" x14ac:dyDescent="0.2">
      <c r="A180" s="10">
        <v>10</v>
      </c>
      <c r="B180" s="43">
        <v>0.8</v>
      </c>
      <c r="C180" s="10" t="s">
        <v>1030</v>
      </c>
      <c r="D180" s="5" t="s">
        <v>5</v>
      </c>
      <c r="E180" s="5" t="s">
        <v>212</v>
      </c>
      <c r="F180" s="7" t="s">
        <v>1028</v>
      </c>
      <c r="G180" s="4">
        <v>3</v>
      </c>
      <c r="H180" s="66" t="s">
        <v>443</v>
      </c>
      <c r="I180" s="66"/>
      <c r="J180" s="66" t="s">
        <v>825</v>
      </c>
    </row>
    <row r="182" spans="1:10" x14ac:dyDescent="0.2">
      <c r="A182" s="101" t="s">
        <v>579</v>
      </c>
      <c r="B182" s="101"/>
      <c r="C182" s="101"/>
      <c r="D182" s="101"/>
      <c r="E182" s="101"/>
      <c r="F182" s="101"/>
      <c r="G182" s="101"/>
      <c r="H182" s="101"/>
      <c r="I182" s="101"/>
      <c r="J182" s="101"/>
    </row>
    <row r="183" spans="1:10" x14ac:dyDescent="0.2">
      <c r="A183" s="63"/>
      <c r="B183" s="8" t="s">
        <v>1186</v>
      </c>
      <c r="D183" s="18" t="s">
        <v>338</v>
      </c>
      <c r="E183" s="18" t="s">
        <v>367</v>
      </c>
      <c r="F183" s="33" t="s">
        <v>368</v>
      </c>
      <c r="G183" s="33"/>
      <c r="H183" s="33"/>
      <c r="I183" s="33"/>
      <c r="J183" s="33" t="s">
        <v>713</v>
      </c>
    </row>
    <row r="184" spans="1:10" x14ac:dyDescent="0.2">
      <c r="A184" s="10">
        <v>1</v>
      </c>
      <c r="B184" s="43">
        <v>0.90900000000000003</v>
      </c>
      <c r="C184" s="10" t="s">
        <v>958</v>
      </c>
      <c r="D184" s="5" t="s">
        <v>216</v>
      </c>
      <c r="E184" s="5" t="s">
        <v>215</v>
      </c>
      <c r="F184" s="7" t="s">
        <v>874</v>
      </c>
      <c r="J184" s="66" t="s">
        <v>815</v>
      </c>
    </row>
    <row r="185" spans="1:10" x14ac:dyDescent="0.2">
      <c r="A185" s="10">
        <v>2</v>
      </c>
      <c r="B185" s="71">
        <v>0.83299999999999996</v>
      </c>
      <c r="C185" s="11" t="s">
        <v>1127</v>
      </c>
      <c r="D185" s="55" t="s">
        <v>215</v>
      </c>
      <c r="E185" s="55" t="s">
        <v>213</v>
      </c>
      <c r="F185" s="54" t="s">
        <v>1128</v>
      </c>
      <c r="G185" s="4"/>
      <c r="H185" s="66"/>
      <c r="I185" s="66"/>
      <c r="J185" s="72" t="s">
        <v>818</v>
      </c>
    </row>
    <row r="186" spans="1:10" x14ac:dyDescent="0.2">
      <c r="A186" s="10">
        <v>3</v>
      </c>
      <c r="B186" s="43">
        <v>0.8</v>
      </c>
      <c r="C186" s="10" t="s">
        <v>959</v>
      </c>
      <c r="D186" s="5" t="s">
        <v>159</v>
      </c>
      <c r="E186" s="5" t="s">
        <v>217</v>
      </c>
      <c r="F186" s="7" t="s">
        <v>881</v>
      </c>
      <c r="G186" s="4"/>
      <c r="H186" s="4"/>
      <c r="I186" s="4"/>
      <c r="J186" s="66" t="s">
        <v>825</v>
      </c>
    </row>
    <row r="187" spans="1:10" x14ac:dyDescent="0.2">
      <c r="A187" s="10">
        <v>3</v>
      </c>
      <c r="B187" s="43">
        <v>0.8</v>
      </c>
      <c r="C187" s="10" t="s">
        <v>730</v>
      </c>
      <c r="D187" s="5" t="s">
        <v>5</v>
      </c>
      <c r="E187" s="5" t="s">
        <v>852</v>
      </c>
      <c r="F187" s="7" t="s">
        <v>904</v>
      </c>
      <c r="G187" s="4"/>
      <c r="H187" s="4"/>
      <c r="I187" s="4"/>
      <c r="J187" s="66" t="s">
        <v>825</v>
      </c>
    </row>
    <row r="188" spans="1:10" x14ac:dyDescent="0.2">
      <c r="A188" s="10">
        <v>3</v>
      </c>
      <c r="B188" s="43">
        <v>0.8</v>
      </c>
      <c r="C188" s="10" t="s">
        <v>736</v>
      </c>
      <c r="D188" s="5" t="s">
        <v>215</v>
      </c>
      <c r="E188" s="5" t="s">
        <v>216</v>
      </c>
      <c r="F188" s="7" t="s">
        <v>884</v>
      </c>
      <c r="G188" s="4"/>
      <c r="H188" s="4"/>
      <c r="I188" s="4"/>
      <c r="J188" s="66" t="s">
        <v>825</v>
      </c>
    </row>
    <row r="189" spans="1:10" x14ac:dyDescent="0.2">
      <c r="A189" s="10">
        <v>3</v>
      </c>
      <c r="B189" s="43">
        <v>0.8</v>
      </c>
      <c r="C189" s="10" t="s">
        <v>742</v>
      </c>
      <c r="D189" s="5" t="s">
        <v>213</v>
      </c>
      <c r="E189" s="5" t="s">
        <v>212</v>
      </c>
      <c r="F189" s="7" t="s">
        <v>955</v>
      </c>
      <c r="G189" s="4"/>
      <c r="H189" s="4"/>
      <c r="I189" s="4"/>
      <c r="J189" s="66" t="s">
        <v>825</v>
      </c>
    </row>
    <row r="190" spans="1:10" x14ac:dyDescent="0.2">
      <c r="A190" s="10">
        <v>3</v>
      </c>
      <c r="B190" s="43">
        <v>0.8</v>
      </c>
      <c r="C190" s="10" t="s">
        <v>804</v>
      </c>
      <c r="D190" s="5" t="s">
        <v>212</v>
      </c>
      <c r="E190" s="5" t="s">
        <v>868</v>
      </c>
      <c r="F190" s="7" t="s">
        <v>527</v>
      </c>
      <c r="G190" s="4"/>
      <c r="H190" s="4"/>
      <c r="I190" s="4"/>
      <c r="J190" s="66" t="s">
        <v>825</v>
      </c>
    </row>
    <row r="191" spans="1:10" x14ac:dyDescent="0.2">
      <c r="A191" s="10">
        <v>3</v>
      </c>
      <c r="B191" s="43">
        <v>0.8</v>
      </c>
      <c r="C191" s="10" t="s">
        <v>1029</v>
      </c>
      <c r="D191" s="5" t="s">
        <v>215</v>
      </c>
      <c r="E191" s="5" t="s">
        <v>217</v>
      </c>
      <c r="F191" s="7" t="s">
        <v>1031</v>
      </c>
      <c r="G191" s="4"/>
      <c r="H191" s="66"/>
      <c r="I191" s="66"/>
      <c r="J191" s="66" t="s">
        <v>825</v>
      </c>
    </row>
    <row r="192" spans="1:10" x14ac:dyDescent="0.2">
      <c r="A192" s="10">
        <v>3</v>
      </c>
      <c r="B192" s="43">
        <v>0.8</v>
      </c>
      <c r="C192" s="10" t="s">
        <v>1030</v>
      </c>
      <c r="D192" s="5" t="s">
        <v>5</v>
      </c>
      <c r="E192" s="5" t="s">
        <v>212</v>
      </c>
      <c r="F192" s="7" t="s">
        <v>1028</v>
      </c>
      <c r="G192" s="4"/>
      <c r="H192" s="66"/>
      <c r="I192" s="66"/>
      <c r="J192" s="66" t="s">
        <v>825</v>
      </c>
    </row>
    <row r="193" spans="1:10" x14ac:dyDescent="0.2">
      <c r="A193" s="10">
        <v>10</v>
      </c>
      <c r="B193" s="43">
        <v>0.76900000000000002</v>
      </c>
      <c r="C193" s="10" t="s">
        <v>809</v>
      </c>
      <c r="D193" s="5" t="s">
        <v>5</v>
      </c>
      <c r="E193" s="5" t="s">
        <v>9</v>
      </c>
      <c r="F193" s="7" t="s">
        <v>521</v>
      </c>
      <c r="G193" s="4"/>
      <c r="H193" s="4"/>
      <c r="I193" s="4"/>
      <c r="J193" s="66" t="s">
        <v>893</v>
      </c>
    </row>
    <row r="195" spans="1:10" x14ac:dyDescent="0.2">
      <c r="A195" s="101" t="s">
        <v>580</v>
      </c>
      <c r="B195" s="101"/>
      <c r="C195" s="101"/>
      <c r="D195" s="101"/>
      <c r="E195" s="101"/>
      <c r="F195" s="101"/>
      <c r="G195" s="101"/>
      <c r="H195" s="101"/>
      <c r="I195" s="101"/>
      <c r="J195" s="101"/>
    </row>
    <row r="196" spans="1:10" x14ac:dyDescent="0.2">
      <c r="A196" s="63"/>
      <c r="B196" s="8" t="s">
        <v>1186</v>
      </c>
      <c r="D196" s="18" t="s">
        <v>338</v>
      </c>
      <c r="E196" s="18" t="s">
        <v>367</v>
      </c>
      <c r="F196" s="33" t="s">
        <v>368</v>
      </c>
      <c r="G196" s="33"/>
      <c r="H196" s="33"/>
      <c r="I196" s="33"/>
      <c r="J196" s="33" t="s">
        <v>713</v>
      </c>
    </row>
    <row r="197" spans="1:10" x14ac:dyDescent="0.2">
      <c r="A197" s="10">
        <v>1</v>
      </c>
      <c r="B197" s="43">
        <v>0.9</v>
      </c>
      <c r="C197" s="10" t="s">
        <v>763</v>
      </c>
      <c r="D197" s="5" t="s">
        <v>212</v>
      </c>
      <c r="E197" s="5" t="s">
        <v>876</v>
      </c>
      <c r="F197" s="7" t="s">
        <v>905</v>
      </c>
      <c r="J197" s="66" t="s">
        <v>715</v>
      </c>
    </row>
    <row r="198" spans="1:10" x14ac:dyDescent="0.2">
      <c r="A198" s="10">
        <v>1</v>
      </c>
      <c r="B198" s="71">
        <v>0.9</v>
      </c>
      <c r="C198" s="11" t="s">
        <v>1137</v>
      </c>
      <c r="D198" s="55" t="s">
        <v>215</v>
      </c>
      <c r="E198" s="55" t="s">
        <v>212</v>
      </c>
      <c r="F198" s="54" t="s">
        <v>1132</v>
      </c>
      <c r="J198" s="72" t="s">
        <v>715</v>
      </c>
    </row>
    <row r="199" spans="1:10" x14ac:dyDescent="0.2">
      <c r="A199" s="10">
        <v>3</v>
      </c>
      <c r="B199" s="43">
        <v>0.84599999999999997</v>
      </c>
      <c r="C199" s="10" t="s">
        <v>740</v>
      </c>
      <c r="D199" s="5" t="s">
        <v>214</v>
      </c>
      <c r="E199" s="5" t="s">
        <v>858</v>
      </c>
      <c r="F199" s="7" t="s">
        <v>870</v>
      </c>
      <c r="J199" s="66" t="s">
        <v>817</v>
      </c>
    </row>
    <row r="200" spans="1:10" x14ac:dyDescent="0.2">
      <c r="A200" s="10">
        <v>4</v>
      </c>
      <c r="B200" s="82">
        <v>0.83299999999999996</v>
      </c>
      <c r="C200" s="11" t="s">
        <v>1097</v>
      </c>
      <c r="D200" s="11" t="s">
        <v>217</v>
      </c>
      <c r="E200" s="6" t="s">
        <v>159</v>
      </c>
      <c r="F200" s="54" t="s">
        <v>1214</v>
      </c>
      <c r="I200" s="66"/>
      <c r="J200" s="66" t="s">
        <v>1218</v>
      </c>
    </row>
    <row r="201" spans="1:10" x14ac:dyDescent="0.2">
      <c r="A201" s="10">
        <v>5</v>
      </c>
      <c r="B201" s="43">
        <v>0.82399999999999995</v>
      </c>
      <c r="C201" s="10" t="s">
        <v>564</v>
      </c>
      <c r="D201" s="5" t="s">
        <v>214</v>
      </c>
      <c r="E201" s="5" t="s">
        <v>216</v>
      </c>
      <c r="F201" s="7" t="s">
        <v>1037</v>
      </c>
      <c r="G201" s="4"/>
      <c r="H201" s="66"/>
      <c r="I201" s="66"/>
      <c r="J201" s="66" t="s">
        <v>819</v>
      </c>
    </row>
    <row r="202" spans="1:10" x14ac:dyDescent="0.2">
      <c r="A202" s="10">
        <v>6</v>
      </c>
      <c r="B202" s="43">
        <v>0.76900000000000002</v>
      </c>
      <c r="C202" s="10" t="s">
        <v>730</v>
      </c>
      <c r="D202" s="5" t="s">
        <v>5</v>
      </c>
      <c r="E202" s="5" t="s">
        <v>212</v>
      </c>
      <c r="F202" s="7" t="s">
        <v>853</v>
      </c>
      <c r="G202" s="4"/>
      <c r="H202" s="4"/>
      <c r="I202" s="4"/>
      <c r="J202" s="66" t="s">
        <v>893</v>
      </c>
    </row>
    <row r="203" spans="1:10" x14ac:dyDescent="0.2">
      <c r="A203" s="10">
        <v>7</v>
      </c>
      <c r="B203" s="43">
        <v>0.76500000000000001</v>
      </c>
      <c r="C203" s="10" t="s">
        <v>723</v>
      </c>
      <c r="D203" s="5" t="s">
        <v>9</v>
      </c>
      <c r="E203" s="5" t="s">
        <v>217</v>
      </c>
      <c r="F203" s="7" t="s">
        <v>440</v>
      </c>
      <c r="G203" s="4"/>
      <c r="H203" s="4"/>
      <c r="I203" s="4"/>
      <c r="J203" s="66" t="s">
        <v>962</v>
      </c>
    </row>
    <row r="204" spans="1:10" x14ac:dyDescent="0.2">
      <c r="A204" s="10">
        <v>8</v>
      </c>
      <c r="B204" s="43">
        <v>0.75</v>
      </c>
      <c r="C204" s="10" t="s">
        <v>722</v>
      </c>
      <c r="D204" s="5" t="s">
        <v>5</v>
      </c>
      <c r="E204" s="5" t="s">
        <v>876</v>
      </c>
      <c r="F204" s="7" t="s">
        <v>891</v>
      </c>
      <c r="J204" s="66" t="s">
        <v>894</v>
      </c>
    </row>
    <row r="205" spans="1:10" x14ac:dyDescent="0.2">
      <c r="A205" s="10">
        <v>8</v>
      </c>
      <c r="B205" s="43">
        <v>0.75</v>
      </c>
      <c r="C205" s="10" t="s">
        <v>717</v>
      </c>
      <c r="D205" s="5" t="s">
        <v>215</v>
      </c>
      <c r="E205" s="5" t="s">
        <v>919</v>
      </c>
      <c r="F205" s="7" t="s">
        <v>860</v>
      </c>
      <c r="J205" s="66" t="s">
        <v>963</v>
      </c>
    </row>
    <row r="206" spans="1:10" x14ac:dyDescent="0.2">
      <c r="A206" s="10">
        <v>10</v>
      </c>
      <c r="B206" s="43">
        <v>0.73299999999999998</v>
      </c>
      <c r="C206" s="10" t="s">
        <v>960</v>
      </c>
      <c r="D206" s="5" t="s">
        <v>215</v>
      </c>
      <c r="E206" s="5" t="s">
        <v>919</v>
      </c>
      <c r="F206" s="7" t="s">
        <v>860</v>
      </c>
      <c r="J206" s="66" t="s">
        <v>964</v>
      </c>
    </row>
    <row r="207" spans="1:10" x14ac:dyDescent="0.2">
      <c r="A207" s="10">
        <v>10</v>
      </c>
      <c r="B207" s="43">
        <v>0.73299999999999998</v>
      </c>
      <c r="C207" s="10" t="s">
        <v>961</v>
      </c>
      <c r="D207" s="5" t="s">
        <v>215</v>
      </c>
      <c r="E207" s="5" t="s">
        <v>9</v>
      </c>
      <c r="F207" s="7" t="s">
        <v>889</v>
      </c>
      <c r="J207" s="66" t="s">
        <v>965</v>
      </c>
    </row>
    <row r="208" spans="1:10" x14ac:dyDescent="0.2">
      <c r="A208" s="22"/>
    </row>
    <row r="209" spans="1:10" x14ac:dyDescent="0.2">
      <c r="A209" s="101" t="s">
        <v>581</v>
      </c>
      <c r="B209" s="101"/>
      <c r="C209" s="101"/>
      <c r="D209" s="101"/>
      <c r="E209" s="101"/>
      <c r="F209" s="101"/>
      <c r="G209" s="101"/>
      <c r="H209" s="101"/>
      <c r="I209" s="101"/>
      <c r="J209" s="101"/>
    </row>
    <row r="210" spans="1:10" x14ac:dyDescent="0.2">
      <c r="A210" s="63"/>
      <c r="B210" s="8" t="s">
        <v>1186</v>
      </c>
      <c r="D210" s="18" t="s">
        <v>338</v>
      </c>
      <c r="E210" s="18" t="s">
        <v>367</v>
      </c>
      <c r="F210" s="33" t="s">
        <v>368</v>
      </c>
      <c r="G210" s="33"/>
      <c r="H210" s="33"/>
      <c r="I210" s="33"/>
      <c r="J210" s="33" t="s">
        <v>713</v>
      </c>
    </row>
    <row r="211" spans="1:10" x14ac:dyDescent="0.2">
      <c r="A211" s="10">
        <v>1</v>
      </c>
      <c r="B211" s="43">
        <v>0.84599999999999997</v>
      </c>
      <c r="C211" s="10" t="s">
        <v>741</v>
      </c>
      <c r="D211" s="5" t="s">
        <v>215</v>
      </c>
      <c r="E211" s="5" t="s">
        <v>5</v>
      </c>
      <c r="F211" s="7" t="s">
        <v>866</v>
      </c>
      <c r="J211" s="66" t="s">
        <v>817</v>
      </c>
    </row>
    <row r="212" spans="1:10" x14ac:dyDescent="0.2">
      <c r="A212" s="10">
        <v>2</v>
      </c>
      <c r="B212" s="43">
        <v>0.81799999999999995</v>
      </c>
      <c r="C212" s="10" t="s">
        <v>562</v>
      </c>
      <c r="D212" s="5" t="s">
        <v>5</v>
      </c>
      <c r="E212" s="5" t="s">
        <v>212</v>
      </c>
      <c r="F212" s="7" t="s">
        <v>862</v>
      </c>
      <c r="G212" s="4"/>
      <c r="H212" s="66"/>
      <c r="I212" s="66"/>
      <c r="J212" s="66" t="s">
        <v>820</v>
      </c>
    </row>
    <row r="213" spans="1:10" x14ac:dyDescent="0.2">
      <c r="A213" s="10">
        <v>3</v>
      </c>
      <c r="B213" s="43">
        <v>0.76900000000000002</v>
      </c>
      <c r="C213" s="10" t="s">
        <v>1032</v>
      </c>
      <c r="D213" s="5" t="s">
        <v>214</v>
      </c>
      <c r="E213" s="5" t="s">
        <v>9</v>
      </c>
      <c r="F213" s="7" t="s">
        <v>1027</v>
      </c>
      <c r="G213" s="4"/>
      <c r="H213" s="66"/>
      <c r="I213" s="66"/>
      <c r="J213" s="66" t="s">
        <v>1033</v>
      </c>
    </row>
    <row r="214" spans="1:10" x14ac:dyDescent="0.2">
      <c r="A214" s="10">
        <v>4</v>
      </c>
      <c r="B214" s="43">
        <v>0.75</v>
      </c>
      <c r="C214" s="10" t="s">
        <v>730</v>
      </c>
      <c r="D214" s="5" t="s">
        <v>5</v>
      </c>
      <c r="E214" s="5" t="s">
        <v>857</v>
      </c>
      <c r="F214" s="7" t="s">
        <v>878</v>
      </c>
      <c r="J214" s="66" t="s">
        <v>968</v>
      </c>
    </row>
    <row r="215" spans="1:10" x14ac:dyDescent="0.2">
      <c r="A215" s="10">
        <v>5</v>
      </c>
      <c r="B215" s="43">
        <v>0.71399999999999997</v>
      </c>
      <c r="C215" s="10" t="s">
        <v>763</v>
      </c>
      <c r="D215" s="5" t="s">
        <v>212</v>
      </c>
      <c r="E215" s="5" t="s">
        <v>214</v>
      </c>
      <c r="F215" s="7" t="s">
        <v>400</v>
      </c>
      <c r="J215" s="66" t="s">
        <v>969</v>
      </c>
    </row>
    <row r="216" spans="1:10" x14ac:dyDescent="0.2">
      <c r="A216" s="10">
        <v>5</v>
      </c>
      <c r="B216" s="43">
        <v>0.71399999999999997</v>
      </c>
      <c r="C216" s="10" t="s">
        <v>967</v>
      </c>
      <c r="D216" s="5" t="s">
        <v>9</v>
      </c>
      <c r="E216" s="5" t="s">
        <v>213</v>
      </c>
      <c r="F216" s="7" t="s">
        <v>560</v>
      </c>
      <c r="J216" s="66" t="s">
        <v>966</v>
      </c>
    </row>
    <row r="217" spans="1:10" x14ac:dyDescent="0.2">
      <c r="A217" s="10">
        <v>5</v>
      </c>
      <c r="B217" s="82">
        <v>0.71399999999999997</v>
      </c>
      <c r="C217" s="11" t="s">
        <v>1154</v>
      </c>
      <c r="D217" s="55" t="s">
        <v>173</v>
      </c>
      <c r="E217" s="55" t="s">
        <v>216</v>
      </c>
      <c r="F217" s="54" t="s">
        <v>1209</v>
      </c>
      <c r="G217" s="88"/>
      <c r="H217" s="88"/>
      <c r="I217" s="88"/>
      <c r="J217" s="72" t="s">
        <v>1212</v>
      </c>
    </row>
    <row r="218" spans="1:10" x14ac:dyDescent="0.2">
      <c r="A218" s="10">
        <v>8</v>
      </c>
      <c r="B218" s="43">
        <v>0.7</v>
      </c>
      <c r="C218" s="10" t="s">
        <v>742</v>
      </c>
      <c r="D218" s="5" t="s">
        <v>213</v>
      </c>
      <c r="E218" s="5" t="s">
        <v>212</v>
      </c>
      <c r="F218" s="7" t="s">
        <v>439</v>
      </c>
      <c r="G218" s="4"/>
      <c r="H218" s="4"/>
      <c r="I218" s="4"/>
      <c r="J218" s="66" t="s">
        <v>970</v>
      </c>
    </row>
    <row r="219" spans="1:10" x14ac:dyDescent="0.2">
      <c r="A219" s="10">
        <v>8</v>
      </c>
      <c r="B219" s="43">
        <v>0.7</v>
      </c>
      <c r="C219" s="10" t="s">
        <v>960</v>
      </c>
      <c r="D219" s="5" t="s">
        <v>215</v>
      </c>
      <c r="E219" s="5" t="s">
        <v>9</v>
      </c>
      <c r="F219" s="7" t="s">
        <v>895</v>
      </c>
      <c r="G219" s="4"/>
      <c r="H219" s="4"/>
      <c r="I219" s="4"/>
      <c r="J219" s="66" t="s">
        <v>970</v>
      </c>
    </row>
    <row r="220" spans="1:10" x14ac:dyDescent="0.2">
      <c r="A220" s="10">
        <v>8</v>
      </c>
      <c r="B220" s="71">
        <v>0.7</v>
      </c>
      <c r="C220" s="11" t="s">
        <v>1129</v>
      </c>
      <c r="D220" s="55" t="s">
        <v>9</v>
      </c>
      <c r="E220" s="55" t="s">
        <v>215</v>
      </c>
      <c r="F220" s="54" t="s">
        <v>1130</v>
      </c>
      <c r="G220" s="4"/>
      <c r="H220" s="66"/>
      <c r="I220" s="66"/>
      <c r="J220" s="72" t="s">
        <v>970</v>
      </c>
    </row>
    <row r="221" spans="1:10" x14ac:dyDescent="0.2">
      <c r="A221" s="10">
        <v>8</v>
      </c>
      <c r="B221" s="82">
        <v>0.7</v>
      </c>
      <c r="C221" s="11" t="s">
        <v>1129</v>
      </c>
      <c r="D221" s="55" t="s">
        <v>9</v>
      </c>
      <c r="E221" s="55" t="s">
        <v>5</v>
      </c>
      <c r="F221" s="54" t="s">
        <v>1230</v>
      </c>
      <c r="G221" s="88"/>
      <c r="H221" s="88"/>
      <c r="I221" s="88"/>
      <c r="J221" s="72" t="s">
        <v>1231</v>
      </c>
    </row>
  </sheetData>
  <sortState xmlns:xlrd2="http://schemas.microsoft.com/office/spreadsheetml/2017/richdata2" ref="R69:V83">
    <sortCondition descending="1" ref="R69:R83"/>
  </sortState>
  <mergeCells count="9">
    <mergeCell ref="A209:J209"/>
    <mergeCell ref="A1:G1"/>
    <mergeCell ref="K1:P1"/>
    <mergeCell ref="Q1:V1"/>
    <mergeCell ref="W1:AB1"/>
    <mergeCell ref="A161:J161"/>
    <mergeCell ref="A162:J162"/>
    <mergeCell ref="A182:J182"/>
    <mergeCell ref="A195:J19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73"/>
  <sheetViews>
    <sheetView topLeftCell="A128" workbookViewId="0">
      <selection activeCell="B142" sqref="B142"/>
    </sheetView>
  </sheetViews>
  <sheetFormatPr defaultRowHeight="12.75" x14ac:dyDescent="0.2"/>
  <cols>
    <col min="1" max="1" width="3" bestFit="1" customWidth="1"/>
    <col min="3" max="3" width="26.28515625" bestFit="1" customWidth="1"/>
    <col min="4" max="4" width="5.28515625" bestFit="1" customWidth="1"/>
    <col min="5" max="5" width="9" customWidth="1"/>
    <col min="6" max="6" width="9.140625" customWidth="1"/>
  </cols>
  <sheetData>
    <row r="1" spans="1:9" ht="15.75" x14ac:dyDescent="0.25">
      <c r="C1" s="36" t="s">
        <v>83</v>
      </c>
    </row>
    <row r="2" spans="1:9" x14ac:dyDescent="0.2">
      <c r="C2" s="41" t="s">
        <v>1221</v>
      </c>
    </row>
    <row r="4" spans="1:9" x14ac:dyDescent="0.2">
      <c r="B4" s="11"/>
      <c r="C4" s="9" t="s">
        <v>383</v>
      </c>
      <c r="E4" s="11"/>
    </row>
    <row r="5" spans="1:9" x14ac:dyDescent="0.2">
      <c r="A5" s="10"/>
      <c r="B5" s="1"/>
      <c r="C5" s="1"/>
      <c r="D5" s="1"/>
      <c r="E5" s="1"/>
      <c r="F5" s="7"/>
    </row>
    <row r="6" spans="1:9" x14ac:dyDescent="0.2">
      <c r="A6" s="10"/>
      <c r="B6" s="8" t="s">
        <v>84</v>
      </c>
      <c r="C6" s="1"/>
      <c r="D6" s="11" t="s">
        <v>338</v>
      </c>
      <c r="E6" s="19" t="s">
        <v>339</v>
      </c>
      <c r="F6" s="19" t="s">
        <v>97</v>
      </c>
      <c r="G6" s="4"/>
      <c r="H6" s="4"/>
      <c r="I6" s="4"/>
    </row>
    <row r="7" spans="1:9" x14ac:dyDescent="0.2">
      <c r="A7" s="10">
        <v>1</v>
      </c>
      <c r="B7" s="4">
        <v>129</v>
      </c>
      <c r="C7" s="1" t="s">
        <v>971</v>
      </c>
      <c r="D7" s="1" t="s">
        <v>216</v>
      </c>
      <c r="E7" s="3" t="s">
        <v>841</v>
      </c>
      <c r="F7" s="4">
        <v>7</v>
      </c>
      <c r="G7" s="4"/>
      <c r="H7" s="4"/>
      <c r="I7" s="4"/>
    </row>
    <row r="8" spans="1:9" x14ac:dyDescent="0.2">
      <c r="A8" s="10">
        <v>2</v>
      </c>
      <c r="B8" s="4">
        <v>127</v>
      </c>
      <c r="C8" s="1" t="s">
        <v>559</v>
      </c>
      <c r="D8" s="1" t="s">
        <v>213</v>
      </c>
      <c r="E8" s="3" t="s">
        <v>841</v>
      </c>
      <c r="F8" s="4">
        <v>5</v>
      </c>
      <c r="G8" s="4"/>
      <c r="H8" s="4"/>
      <c r="I8" s="4"/>
    </row>
    <row r="9" spans="1:9" x14ac:dyDescent="0.2">
      <c r="A9" s="10">
        <v>3</v>
      </c>
      <c r="B9" s="4">
        <v>124</v>
      </c>
      <c r="C9" s="1" t="s">
        <v>985</v>
      </c>
      <c r="D9" s="1" t="s">
        <v>215</v>
      </c>
      <c r="E9" s="3" t="s">
        <v>1059</v>
      </c>
      <c r="F9" s="4">
        <v>6</v>
      </c>
      <c r="G9" s="4"/>
      <c r="H9" s="4"/>
      <c r="I9" s="4"/>
    </row>
    <row r="10" spans="1:9" x14ac:dyDescent="0.2">
      <c r="A10" s="10">
        <v>4</v>
      </c>
      <c r="B10" s="4">
        <v>109</v>
      </c>
      <c r="C10" s="1" t="s">
        <v>15</v>
      </c>
      <c r="D10" s="1" t="s">
        <v>212</v>
      </c>
      <c r="E10" s="3" t="s">
        <v>139</v>
      </c>
      <c r="F10" s="4">
        <v>5</v>
      </c>
      <c r="G10" s="4"/>
      <c r="H10" s="4"/>
      <c r="I10" s="4"/>
    </row>
    <row r="11" spans="1:9" x14ac:dyDescent="0.2">
      <c r="A11" s="10">
        <v>5</v>
      </c>
      <c r="B11" s="4">
        <v>104</v>
      </c>
      <c r="C11" s="1" t="s">
        <v>309</v>
      </c>
      <c r="D11" s="1" t="s">
        <v>214</v>
      </c>
      <c r="E11" s="3" t="s">
        <v>341</v>
      </c>
      <c r="F11" s="4">
        <v>5</v>
      </c>
      <c r="G11" s="4"/>
      <c r="H11" s="4"/>
      <c r="I11" s="4"/>
    </row>
    <row r="12" spans="1:9" x14ac:dyDescent="0.2">
      <c r="A12" s="10">
        <v>6</v>
      </c>
      <c r="B12" s="4">
        <v>101</v>
      </c>
      <c r="C12" s="1" t="s">
        <v>124</v>
      </c>
      <c r="D12" s="1" t="s">
        <v>212</v>
      </c>
      <c r="E12" s="3" t="s">
        <v>139</v>
      </c>
      <c r="F12" s="4">
        <v>5</v>
      </c>
      <c r="G12" s="4"/>
      <c r="H12" s="4"/>
      <c r="I12" s="4"/>
    </row>
    <row r="13" spans="1:9" x14ac:dyDescent="0.2">
      <c r="A13" s="10">
        <v>6</v>
      </c>
      <c r="B13" s="4">
        <v>101</v>
      </c>
      <c r="C13" s="1" t="s">
        <v>591</v>
      </c>
      <c r="D13" s="1" t="s">
        <v>214</v>
      </c>
      <c r="E13" s="3" t="s">
        <v>997</v>
      </c>
      <c r="F13" s="4">
        <v>6</v>
      </c>
      <c r="G13" s="4"/>
      <c r="H13" s="4"/>
      <c r="I13" s="4"/>
    </row>
    <row r="14" spans="1:9" x14ac:dyDescent="0.2">
      <c r="A14" s="10">
        <v>8</v>
      </c>
      <c r="B14" s="4">
        <v>98</v>
      </c>
      <c r="C14" s="1" t="s">
        <v>1039</v>
      </c>
      <c r="D14" s="1" t="s">
        <v>5</v>
      </c>
      <c r="E14" s="3" t="s">
        <v>997</v>
      </c>
      <c r="F14" s="4">
        <v>5</v>
      </c>
      <c r="G14" s="4"/>
      <c r="H14" s="4"/>
      <c r="I14" s="4"/>
    </row>
    <row r="15" spans="1:9" x14ac:dyDescent="0.2">
      <c r="A15" s="10">
        <v>9</v>
      </c>
      <c r="B15" s="3">
        <v>97</v>
      </c>
      <c r="C15" s="1" t="s">
        <v>19</v>
      </c>
      <c r="D15" s="1" t="s">
        <v>213</v>
      </c>
      <c r="E15" s="3" t="s">
        <v>11</v>
      </c>
      <c r="F15" s="4">
        <v>5</v>
      </c>
      <c r="G15" s="4"/>
      <c r="H15" s="4"/>
      <c r="I15" s="4"/>
    </row>
    <row r="16" spans="1:9" x14ac:dyDescent="0.2">
      <c r="A16" s="10">
        <v>10</v>
      </c>
      <c r="B16" s="4">
        <v>95</v>
      </c>
      <c r="C16" s="1" t="s">
        <v>29</v>
      </c>
      <c r="D16" s="1" t="s">
        <v>9</v>
      </c>
      <c r="E16" s="3" t="s">
        <v>25</v>
      </c>
      <c r="F16" s="4">
        <v>5</v>
      </c>
      <c r="G16" s="4"/>
      <c r="H16" s="4"/>
      <c r="I16" s="4"/>
    </row>
    <row r="17" spans="1:9" x14ac:dyDescent="0.2">
      <c r="A17" s="10"/>
      <c r="B17" s="3"/>
      <c r="C17" s="1"/>
      <c r="D17" s="1"/>
      <c r="E17" s="3"/>
      <c r="F17" s="3"/>
      <c r="G17" s="4"/>
      <c r="H17" s="4"/>
      <c r="I17" s="4"/>
    </row>
    <row r="18" spans="1:9" x14ac:dyDescent="0.2">
      <c r="A18" s="10"/>
      <c r="B18" s="8" t="s">
        <v>23</v>
      </c>
      <c r="C18" s="1"/>
      <c r="D18" s="11" t="s">
        <v>338</v>
      </c>
      <c r="E18" s="19" t="s">
        <v>339</v>
      </c>
      <c r="F18" s="19" t="s">
        <v>97</v>
      </c>
      <c r="G18" s="9" t="s">
        <v>235</v>
      </c>
      <c r="H18" s="9" t="s">
        <v>236</v>
      </c>
      <c r="I18" s="4"/>
    </row>
    <row r="19" spans="1:9" x14ac:dyDescent="0.2">
      <c r="A19" s="10">
        <v>1</v>
      </c>
      <c r="B19" s="29">
        <f t="shared" ref="B19:B30" si="0">G19/H19</f>
        <v>6.375</v>
      </c>
      <c r="C19" s="13" t="s">
        <v>10</v>
      </c>
      <c r="D19" s="13" t="s">
        <v>9</v>
      </c>
      <c r="E19" s="3" t="s">
        <v>11</v>
      </c>
      <c r="F19" s="4">
        <v>2</v>
      </c>
      <c r="G19" s="4">
        <v>51</v>
      </c>
      <c r="H19" s="4">
        <v>8</v>
      </c>
    </row>
    <row r="20" spans="1:9" x14ac:dyDescent="0.2">
      <c r="A20" s="10">
        <v>2</v>
      </c>
      <c r="B20" s="29">
        <f t="shared" si="0"/>
        <v>5.833333333333333</v>
      </c>
      <c r="C20" s="13" t="s">
        <v>15</v>
      </c>
      <c r="D20" s="13" t="s">
        <v>212</v>
      </c>
      <c r="E20" s="3" t="s">
        <v>20</v>
      </c>
      <c r="F20" s="4">
        <v>2</v>
      </c>
      <c r="G20" s="4">
        <v>35</v>
      </c>
      <c r="H20" s="4">
        <v>6</v>
      </c>
    </row>
    <row r="21" spans="1:9" x14ac:dyDescent="0.2">
      <c r="A21" s="10">
        <v>3</v>
      </c>
      <c r="B21" s="29">
        <f t="shared" si="0"/>
        <v>5.5217391304347823</v>
      </c>
      <c r="C21" s="13" t="s">
        <v>559</v>
      </c>
      <c r="D21" s="13" t="s">
        <v>213</v>
      </c>
      <c r="E21" s="3" t="s">
        <v>841</v>
      </c>
      <c r="F21" s="4">
        <v>5</v>
      </c>
      <c r="G21" s="4">
        <v>127</v>
      </c>
      <c r="H21" s="4">
        <v>23</v>
      </c>
    </row>
    <row r="22" spans="1:9" x14ac:dyDescent="0.2">
      <c r="A22" s="10">
        <v>4</v>
      </c>
      <c r="B22" s="29">
        <f t="shared" si="0"/>
        <v>5.3913043478260869</v>
      </c>
      <c r="C22" s="1" t="s">
        <v>985</v>
      </c>
      <c r="D22" s="1" t="s">
        <v>215</v>
      </c>
      <c r="E22" s="3" t="s">
        <v>1059</v>
      </c>
      <c r="F22" s="4">
        <v>6</v>
      </c>
      <c r="G22" s="4">
        <v>124</v>
      </c>
      <c r="H22" s="4">
        <v>23</v>
      </c>
    </row>
    <row r="23" spans="1:9" x14ac:dyDescent="0.2">
      <c r="A23" s="10">
        <v>5</v>
      </c>
      <c r="B23" s="29">
        <f t="shared" si="0"/>
        <v>5</v>
      </c>
      <c r="C23" s="13" t="s">
        <v>15</v>
      </c>
      <c r="D23" s="13" t="s">
        <v>212</v>
      </c>
      <c r="E23" s="3" t="s">
        <v>96</v>
      </c>
      <c r="F23" s="4">
        <v>3</v>
      </c>
      <c r="G23" s="4">
        <v>60</v>
      </c>
      <c r="H23" s="4">
        <v>12</v>
      </c>
    </row>
    <row r="24" spans="1:9" x14ac:dyDescent="0.2">
      <c r="A24" s="10">
        <v>5</v>
      </c>
      <c r="B24" s="29">
        <f t="shared" si="0"/>
        <v>5</v>
      </c>
      <c r="C24" s="13" t="s">
        <v>164</v>
      </c>
      <c r="D24" s="13" t="s">
        <v>159</v>
      </c>
      <c r="E24" s="3" t="s">
        <v>153</v>
      </c>
      <c r="F24" s="4">
        <v>2</v>
      </c>
      <c r="G24" s="4">
        <v>30</v>
      </c>
      <c r="H24" s="4">
        <v>6</v>
      </c>
    </row>
    <row r="25" spans="1:9" x14ac:dyDescent="0.2">
      <c r="A25" s="10">
        <v>7</v>
      </c>
      <c r="B25" s="89">
        <f t="shared" si="0"/>
        <v>4.9285714285714288</v>
      </c>
      <c r="C25" s="16" t="s">
        <v>1118</v>
      </c>
      <c r="D25" s="16" t="s">
        <v>5</v>
      </c>
      <c r="E25" s="9" t="s">
        <v>1147</v>
      </c>
      <c r="F25" s="19">
        <v>4</v>
      </c>
      <c r="G25" s="19">
        <v>69</v>
      </c>
      <c r="H25" s="19">
        <v>14</v>
      </c>
    </row>
    <row r="26" spans="1:9" x14ac:dyDescent="0.2">
      <c r="A26" s="10">
        <v>8</v>
      </c>
      <c r="B26" s="29">
        <f t="shared" si="0"/>
        <v>4.9000000000000004</v>
      </c>
      <c r="C26" s="13" t="s">
        <v>1039</v>
      </c>
      <c r="D26" s="13" t="s">
        <v>5</v>
      </c>
      <c r="E26" s="3" t="s">
        <v>997</v>
      </c>
      <c r="F26" s="4">
        <v>5</v>
      </c>
      <c r="G26" s="4">
        <v>98</v>
      </c>
      <c r="H26" s="4">
        <v>20</v>
      </c>
    </row>
    <row r="27" spans="1:9" x14ac:dyDescent="0.2">
      <c r="A27" s="10">
        <v>9</v>
      </c>
      <c r="B27" s="89">
        <f t="shared" si="0"/>
        <v>4.8461538461538458</v>
      </c>
      <c r="C27" s="16" t="s">
        <v>1065</v>
      </c>
      <c r="D27" s="16" t="s">
        <v>9</v>
      </c>
      <c r="E27" s="9" t="s">
        <v>1147</v>
      </c>
      <c r="F27" s="19">
        <v>4</v>
      </c>
      <c r="G27" s="19">
        <v>63</v>
      </c>
      <c r="H27" s="19">
        <v>13</v>
      </c>
    </row>
    <row r="28" spans="1:9" x14ac:dyDescent="0.2">
      <c r="A28" s="10">
        <v>10</v>
      </c>
      <c r="B28" s="29">
        <f t="shared" si="0"/>
        <v>4.75</v>
      </c>
      <c r="C28" s="13" t="s">
        <v>500</v>
      </c>
      <c r="D28" s="13" t="s">
        <v>27</v>
      </c>
      <c r="E28" s="3" t="s">
        <v>479</v>
      </c>
      <c r="F28" s="4">
        <v>2</v>
      </c>
      <c r="G28" s="4">
        <v>38</v>
      </c>
      <c r="H28" s="4">
        <v>8</v>
      </c>
    </row>
    <row r="29" spans="1:9" x14ac:dyDescent="0.2">
      <c r="A29" s="10"/>
      <c r="B29" s="29">
        <f t="shared" si="0"/>
        <v>4.7333333333333334</v>
      </c>
      <c r="C29" s="13" t="s">
        <v>15</v>
      </c>
      <c r="D29" s="13" t="s">
        <v>212</v>
      </c>
      <c r="E29" s="3" t="s">
        <v>11</v>
      </c>
      <c r="F29" s="4">
        <v>4</v>
      </c>
      <c r="G29" s="4">
        <v>71</v>
      </c>
      <c r="H29" s="4">
        <v>15</v>
      </c>
    </row>
    <row r="30" spans="1:9" x14ac:dyDescent="0.2">
      <c r="A30" s="10"/>
      <c r="B30" s="52">
        <f t="shared" si="0"/>
        <v>4.6923076923076925</v>
      </c>
      <c r="C30" s="16" t="s">
        <v>1118</v>
      </c>
      <c r="D30" s="16" t="s">
        <v>5</v>
      </c>
      <c r="E30" s="9" t="s">
        <v>1108</v>
      </c>
      <c r="F30" s="19">
        <v>3</v>
      </c>
      <c r="G30" s="19">
        <v>61</v>
      </c>
      <c r="H30" s="19">
        <v>13</v>
      </c>
    </row>
    <row r="31" spans="1:9" x14ac:dyDescent="0.2">
      <c r="A31" s="10"/>
      <c r="B31" s="1"/>
      <c r="C31" s="1"/>
      <c r="D31" s="1"/>
      <c r="E31" s="3"/>
      <c r="F31" s="3"/>
      <c r="G31" s="4"/>
      <c r="H31" s="4"/>
      <c r="I31" s="4"/>
    </row>
    <row r="32" spans="1:9" x14ac:dyDescent="0.2">
      <c r="A32" s="10"/>
      <c r="B32" s="8" t="s">
        <v>86</v>
      </c>
      <c r="C32" s="1"/>
      <c r="D32" s="11" t="s">
        <v>338</v>
      </c>
      <c r="E32" s="19" t="s">
        <v>339</v>
      </c>
      <c r="F32" s="19" t="s">
        <v>97</v>
      </c>
      <c r="G32" s="4"/>
      <c r="H32" s="4"/>
      <c r="I32" s="4"/>
    </row>
    <row r="33" spans="1:9" x14ac:dyDescent="0.2">
      <c r="A33" s="10">
        <v>1</v>
      </c>
      <c r="B33" s="4">
        <v>276</v>
      </c>
      <c r="C33" s="1" t="s">
        <v>556</v>
      </c>
      <c r="D33" s="1" t="s">
        <v>215</v>
      </c>
      <c r="E33" s="3" t="s">
        <v>841</v>
      </c>
      <c r="F33" s="4">
        <v>7</v>
      </c>
      <c r="G33" s="4"/>
      <c r="H33" s="4"/>
      <c r="I33" s="4"/>
    </row>
    <row r="34" spans="1:9" x14ac:dyDescent="0.2">
      <c r="A34" s="10">
        <v>2</v>
      </c>
      <c r="B34" s="4">
        <v>271</v>
      </c>
      <c r="C34" s="1" t="s">
        <v>986</v>
      </c>
      <c r="D34" s="1" t="s">
        <v>216</v>
      </c>
      <c r="E34" s="3" t="s">
        <v>841</v>
      </c>
      <c r="F34" s="4">
        <v>7</v>
      </c>
      <c r="G34" s="4"/>
      <c r="H34" s="4"/>
      <c r="I34" s="4"/>
    </row>
    <row r="35" spans="1:9" x14ac:dyDescent="0.2">
      <c r="A35" s="10">
        <v>3</v>
      </c>
      <c r="B35" s="4">
        <v>264</v>
      </c>
      <c r="C35" s="1" t="s">
        <v>101</v>
      </c>
      <c r="D35" s="1" t="s">
        <v>212</v>
      </c>
      <c r="E35" s="3" t="s">
        <v>139</v>
      </c>
      <c r="F35" s="4">
        <v>5</v>
      </c>
      <c r="G35" s="4"/>
      <c r="H35" s="4"/>
      <c r="I35" s="4"/>
    </row>
    <row r="36" spans="1:9" x14ac:dyDescent="0.2">
      <c r="A36" s="10">
        <v>4</v>
      </c>
      <c r="B36" s="4">
        <v>242</v>
      </c>
      <c r="C36" s="1" t="s">
        <v>87</v>
      </c>
      <c r="D36" s="1" t="s">
        <v>213</v>
      </c>
      <c r="E36" s="3" t="s">
        <v>11</v>
      </c>
      <c r="F36" s="4">
        <v>5</v>
      </c>
      <c r="G36" s="4"/>
      <c r="H36" s="4"/>
      <c r="I36" s="4"/>
    </row>
    <row r="37" spans="1:9" x14ac:dyDescent="0.2">
      <c r="A37" s="10">
        <v>5</v>
      </c>
      <c r="B37" s="4">
        <v>237</v>
      </c>
      <c r="C37" s="1" t="s">
        <v>556</v>
      </c>
      <c r="D37" s="1" t="s">
        <v>215</v>
      </c>
      <c r="E37" s="3" t="s">
        <v>540</v>
      </c>
      <c r="F37" s="4">
        <v>6</v>
      </c>
      <c r="G37" s="4"/>
      <c r="H37" s="4"/>
      <c r="I37" s="4"/>
    </row>
    <row r="38" spans="1:9" x14ac:dyDescent="0.2">
      <c r="A38" s="10">
        <v>6</v>
      </c>
      <c r="B38" s="4">
        <v>235</v>
      </c>
      <c r="C38" s="1" t="s">
        <v>1078</v>
      </c>
      <c r="D38" s="1" t="s">
        <v>215</v>
      </c>
      <c r="E38" s="3" t="s">
        <v>1059</v>
      </c>
      <c r="F38" s="4">
        <v>6</v>
      </c>
      <c r="G38" s="4"/>
      <c r="H38" s="4"/>
      <c r="I38" s="4"/>
    </row>
    <row r="39" spans="1:9" x14ac:dyDescent="0.2">
      <c r="A39" s="10">
        <v>7</v>
      </c>
      <c r="B39" s="48">
        <v>234</v>
      </c>
      <c r="C39" s="6" t="s">
        <v>1066</v>
      </c>
      <c r="D39" s="6" t="s">
        <v>214</v>
      </c>
      <c r="E39" s="9" t="s">
        <v>1108</v>
      </c>
      <c r="F39" s="19">
        <v>5</v>
      </c>
      <c r="G39" s="4"/>
      <c r="H39" s="4"/>
      <c r="I39" s="4"/>
    </row>
    <row r="40" spans="1:9" x14ac:dyDescent="0.2">
      <c r="A40" s="10">
        <v>8</v>
      </c>
      <c r="B40" s="4">
        <v>233</v>
      </c>
      <c r="C40" s="1" t="s">
        <v>1040</v>
      </c>
      <c r="D40" s="1" t="s">
        <v>214</v>
      </c>
      <c r="E40" s="3" t="s">
        <v>997</v>
      </c>
      <c r="F40" s="4">
        <v>6</v>
      </c>
      <c r="G40" s="4"/>
      <c r="H40" s="4"/>
      <c r="I40" s="4"/>
    </row>
    <row r="41" spans="1:9" x14ac:dyDescent="0.2">
      <c r="A41" s="10">
        <v>9</v>
      </c>
      <c r="B41" s="4">
        <v>231</v>
      </c>
      <c r="C41" s="1" t="s">
        <v>551</v>
      </c>
      <c r="D41" s="1" t="s">
        <v>5</v>
      </c>
      <c r="E41" s="3" t="s">
        <v>540</v>
      </c>
      <c r="F41" s="4">
        <v>6</v>
      </c>
      <c r="G41" s="4"/>
      <c r="H41" s="4"/>
      <c r="I41" s="4"/>
    </row>
    <row r="42" spans="1:9" x14ac:dyDescent="0.2">
      <c r="A42" s="10">
        <v>10</v>
      </c>
      <c r="B42" s="4">
        <v>228</v>
      </c>
      <c r="C42" s="1" t="s">
        <v>92</v>
      </c>
      <c r="D42" s="1" t="s">
        <v>5</v>
      </c>
      <c r="E42" s="3" t="s">
        <v>96</v>
      </c>
      <c r="F42" s="4">
        <v>5</v>
      </c>
      <c r="G42" s="4"/>
      <c r="H42" s="4"/>
      <c r="I42" s="4"/>
    </row>
    <row r="43" spans="1:9" x14ac:dyDescent="0.2">
      <c r="A43" s="10"/>
      <c r="B43" s="1"/>
      <c r="C43" s="1"/>
      <c r="D43" s="1"/>
      <c r="E43" s="3"/>
      <c r="F43" s="3"/>
      <c r="G43" s="4"/>
      <c r="H43" s="4"/>
      <c r="I43" s="4"/>
    </row>
    <row r="44" spans="1:9" x14ac:dyDescent="0.2">
      <c r="A44" s="10"/>
      <c r="B44" s="6" t="s">
        <v>181</v>
      </c>
      <c r="C44" s="1"/>
      <c r="D44" s="1"/>
      <c r="E44" s="3"/>
      <c r="F44" s="3"/>
      <c r="G44" s="4"/>
      <c r="H44" s="4"/>
      <c r="I44" s="4"/>
    </row>
    <row r="45" spans="1:9" x14ac:dyDescent="0.2">
      <c r="A45" s="10"/>
      <c r="B45" s="1"/>
      <c r="C45" s="1"/>
      <c r="D45" s="1"/>
      <c r="E45" s="3"/>
      <c r="F45" s="3"/>
      <c r="G45" s="4"/>
      <c r="H45" s="4"/>
      <c r="I45" s="4"/>
    </row>
    <row r="46" spans="1:9" x14ac:dyDescent="0.2">
      <c r="A46" s="10"/>
      <c r="B46" s="8" t="s">
        <v>42</v>
      </c>
      <c r="C46" s="1"/>
      <c r="D46" s="11" t="s">
        <v>338</v>
      </c>
      <c r="E46" s="19" t="s">
        <v>339</v>
      </c>
      <c r="F46" s="19" t="s">
        <v>97</v>
      </c>
      <c r="G46" s="9" t="s">
        <v>237</v>
      </c>
      <c r="H46" s="9" t="s">
        <v>236</v>
      </c>
      <c r="I46" s="4"/>
    </row>
    <row r="47" spans="1:9" x14ac:dyDescent="0.2">
      <c r="A47" s="17">
        <v>1</v>
      </c>
      <c r="B47" s="29">
        <f t="shared" ref="B47:B56" si="1">G47/H47</f>
        <v>13.333333333333334</v>
      </c>
      <c r="C47" s="1" t="s">
        <v>156</v>
      </c>
      <c r="D47" s="1" t="s">
        <v>159</v>
      </c>
      <c r="E47" s="3" t="s">
        <v>153</v>
      </c>
      <c r="F47" s="4">
        <v>2</v>
      </c>
      <c r="G47" s="4">
        <v>80</v>
      </c>
      <c r="H47" s="4">
        <v>6</v>
      </c>
    </row>
    <row r="48" spans="1:9" x14ac:dyDescent="0.2">
      <c r="A48" s="17">
        <v>2</v>
      </c>
      <c r="B48" s="29">
        <f t="shared" si="1"/>
        <v>12.375</v>
      </c>
      <c r="C48" s="1" t="s">
        <v>92</v>
      </c>
      <c r="D48" s="1" t="s">
        <v>5</v>
      </c>
      <c r="E48" s="3" t="s">
        <v>153</v>
      </c>
      <c r="F48" s="4">
        <v>2</v>
      </c>
      <c r="G48" s="4">
        <v>99</v>
      </c>
      <c r="H48" s="4">
        <v>8</v>
      </c>
    </row>
    <row r="49" spans="1:9" x14ac:dyDescent="0.2">
      <c r="A49" s="17">
        <v>3</v>
      </c>
      <c r="B49" s="29">
        <f t="shared" si="1"/>
        <v>12.3</v>
      </c>
      <c r="C49" s="5" t="s">
        <v>98</v>
      </c>
      <c r="D49" s="5" t="s">
        <v>213</v>
      </c>
      <c r="E49" s="4" t="s">
        <v>96</v>
      </c>
      <c r="F49" s="4">
        <v>3</v>
      </c>
      <c r="G49" s="4">
        <v>123</v>
      </c>
      <c r="H49" s="4">
        <v>10</v>
      </c>
    </row>
    <row r="50" spans="1:9" x14ac:dyDescent="0.2">
      <c r="A50" s="17">
        <v>4</v>
      </c>
      <c r="B50" s="29">
        <f t="shared" si="1"/>
        <v>12.272727272727273</v>
      </c>
      <c r="C50" s="5" t="s">
        <v>155</v>
      </c>
      <c r="D50" s="5" t="s">
        <v>212</v>
      </c>
      <c r="E50" s="4" t="s">
        <v>153</v>
      </c>
      <c r="F50" s="4">
        <v>3</v>
      </c>
      <c r="G50" s="4">
        <v>135</v>
      </c>
      <c r="H50" s="4">
        <v>11</v>
      </c>
    </row>
    <row r="51" spans="1:9" x14ac:dyDescent="0.2">
      <c r="A51" s="17">
        <v>5</v>
      </c>
      <c r="B51" s="29">
        <f t="shared" si="1"/>
        <v>12.222222222222221</v>
      </c>
      <c r="C51" s="5" t="s">
        <v>141</v>
      </c>
      <c r="D51" s="5" t="s">
        <v>216</v>
      </c>
      <c r="E51" s="4" t="s">
        <v>153</v>
      </c>
      <c r="F51" s="4">
        <v>5</v>
      </c>
      <c r="G51" s="4">
        <v>220</v>
      </c>
      <c r="H51" s="4">
        <v>18</v>
      </c>
    </row>
    <row r="52" spans="1:9" x14ac:dyDescent="0.2">
      <c r="A52" s="17">
        <v>6</v>
      </c>
      <c r="B52" s="29">
        <f t="shared" si="1"/>
        <v>12</v>
      </c>
      <c r="C52" s="13" t="s">
        <v>43</v>
      </c>
      <c r="D52" s="13" t="s">
        <v>215</v>
      </c>
      <c r="E52" s="3" t="s">
        <v>11</v>
      </c>
      <c r="F52" s="4">
        <v>2</v>
      </c>
      <c r="G52" s="4">
        <v>72</v>
      </c>
      <c r="H52" s="4">
        <v>6</v>
      </c>
    </row>
    <row r="53" spans="1:9" x14ac:dyDescent="0.2">
      <c r="A53" s="17">
        <v>7</v>
      </c>
      <c r="B53" s="29">
        <f t="shared" si="1"/>
        <v>11.8</v>
      </c>
      <c r="C53" s="13" t="s">
        <v>37</v>
      </c>
      <c r="D53" s="13" t="s">
        <v>212</v>
      </c>
      <c r="E53" s="3" t="s">
        <v>11</v>
      </c>
      <c r="F53" s="4">
        <v>4</v>
      </c>
      <c r="G53" s="4">
        <v>177</v>
      </c>
      <c r="H53" s="4">
        <v>15</v>
      </c>
    </row>
    <row r="54" spans="1:9" x14ac:dyDescent="0.2">
      <c r="A54" s="17">
        <v>8</v>
      </c>
      <c r="B54" s="29">
        <f t="shared" si="1"/>
        <v>11.789473684210526</v>
      </c>
      <c r="C54" s="13" t="s">
        <v>99</v>
      </c>
      <c r="D54" s="13" t="s">
        <v>27</v>
      </c>
      <c r="E54" s="3" t="s">
        <v>96</v>
      </c>
      <c r="F54" s="4">
        <v>5</v>
      </c>
      <c r="G54" s="4">
        <v>224</v>
      </c>
      <c r="H54" s="4">
        <v>19</v>
      </c>
    </row>
    <row r="55" spans="1:9" x14ac:dyDescent="0.2">
      <c r="A55" s="10">
        <v>9</v>
      </c>
      <c r="B55" s="29">
        <f t="shared" si="1"/>
        <v>11.75</v>
      </c>
      <c r="C55" s="13" t="s">
        <v>44</v>
      </c>
      <c r="D55" s="13" t="s">
        <v>9</v>
      </c>
      <c r="E55" s="3" t="s">
        <v>11</v>
      </c>
      <c r="F55" s="4">
        <v>2</v>
      </c>
      <c r="G55" s="4">
        <v>94</v>
      </c>
      <c r="H55" s="4">
        <v>8</v>
      </c>
    </row>
    <row r="56" spans="1:9" x14ac:dyDescent="0.2">
      <c r="A56" s="10">
        <v>9</v>
      </c>
      <c r="B56" s="29">
        <f t="shared" si="1"/>
        <v>11.75</v>
      </c>
      <c r="C56" s="13" t="s">
        <v>154</v>
      </c>
      <c r="D56" s="13" t="s">
        <v>214</v>
      </c>
      <c r="E56" s="3" t="s">
        <v>168</v>
      </c>
      <c r="F56" s="4">
        <v>2</v>
      </c>
      <c r="G56" s="4">
        <v>94</v>
      </c>
      <c r="H56" s="4">
        <v>8</v>
      </c>
    </row>
    <row r="57" spans="1:9" x14ac:dyDescent="0.2">
      <c r="A57" s="10"/>
      <c r="B57" s="1"/>
      <c r="C57" s="1"/>
      <c r="D57" s="1"/>
      <c r="E57" s="3"/>
      <c r="F57" s="4"/>
      <c r="G57" s="4"/>
      <c r="H57" s="4"/>
      <c r="I57" s="4"/>
    </row>
    <row r="58" spans="1:9" x14ac:dyDescent="0.2">
      <c r="A58" s="10"/>
      <c r="B58" s="8" t="s">
        <v>89</v>
      </c>
      <c r="C58" s="1"/>
      <c r="D58" s="11" t="s">
        <v>338</v>
      </c>
      <c r="E58" s="19" t="s">
        <v>339</v>
      </c>
      <c r="F58" s="19" t="s">
        <v>97</v>
      </c>
      <c r="G58" s="4"/>
      <c r="H58" s="4"/>
      <c r="I58" s="4"/>
    </row>
    <row r="59" spans="1:9" ht="13.9" customHeight="1" x14ac:dyDescent="0.2">
      <c r="A59" s="10">
        <v>1</v>
      </c>
      <c r="B59" s="4">
        <v>19</v>
      </c>
      <c r="C59" s="1" t="s">
        <v>486</v>
      </c>
      <c r="D59" s="1" t="s">
        <v>5</v>
      </c>
      <c r="E59" s="3" t="s">
        <v>841</v>
      </c>
      <c r="F59" s="4">
        <v>7</v>
      </c>
      <c r="G59" s="4"/>
      <c r="H59" s="4"/>
      <c r="I59" s="4"/>
    </row>
    <row r="60" spans="1:9" ht="13.9" customHeight="1" x14ac:dyDescent="0.2">
      <c r="A60" s="10">
        <v>2</v>
      </c>
      <c r="B60" s="4">
        <v>17</v>
      </c>
      <c r="C60" s="1" t="s">
        <v>455</v>
      </c>
      <c r="D60" s="1" t="s">
        <v>9</v>
      </c>
      <c r="E60" s="3" t="s">
        <v>479</v>
      </c>
      <c r="F60" s="4">
        <v>5</v>
      </c>
      <c r="G60" s="4"/>
      <c r="H60" s="4"/>
      <c r="I60" s="4"/>
    </row>
    <row r="61" spans="1:9" ht="13.9" customHeight="1" x14ac:dyDescent="0.2">
      <c r="A61" s="10">
        <v>2</v>
      </c>
      <c r="B61" s="4">
        <v>17</v>
      </c>
      <c r="C61" s="1" t="s">
        <v>486</v>
      </c>
      <c r="D61" s="1" t="s">
        <v>5</v>
      </c>
      <c r="E61" s="3" t="s">
        <v>540</v>
      </c>
      <c r="F61" s="4">
        <v>6</v>
      </c>
      <c r="G61" s="4"/>
      <c r="H61" s="4"/>
      <c r="I61" s="4"/>
    </row>
    <row r="62" spans="1:9" ht="13.9" customHeight="1" x14ac:dyDescent="0.2">
      <c r="A62" s="10">
        <v>2</v>
      </c>
      <c r="B62" s="4">
        <v>17</v>
      </c>
      <c r="C62" s="1" t="s">
        <v>1014</v>
      </c>
      <c r="D62" s="1" t="s">
        <v>5</v>
      </c>
      <c r="E62" s="3" t="s">
        <v>1059</v>
      </c>
      <c r="F62" s="4">
        <v>6</v>
      </c>
      <c r="G62" s="4"/>
      <c r="H62" s="4"/>
      <c r="I62" s="4"/>
    </row>
    <row r="63" spans="1:9" ht="13.9" customHeight="1" x14ac:dyDescent="0.2">
      <c r="A63" s="10">
        <v>5</v>
      </c>
      <c r="B63" s="4">
        <v>16</v>
      </c>
      <c r="C63" s="1" t="s">
        <v>556</v>
      </c>
      <c r="D63" s="1" t="s">
        <v>215</v>
      </c>
      <c r="E63" s="3" t="s">
        <v>841</v>
      </c>
      <c r="F63" s="4">
        <v>7</v>
      </c>
      <c r="G63" s="4"/>
      <c r="H63" s="4"/>
      <c r="I63" s="4"/>
    </row>
    <row r="64" spans="1:9" ht="13.9" customHeight="1" x14ac:dyDescent="0.2">
      <c r="A64" s="10">
        <v>5</v>
      </c>
      <c r="B64" s="4">
        <v>16</v>
      </c>
      <c r="C64" s="1" t="s">
        <v>486</v>
      </c>
      <c r="D64" s="1" t="s">
        <v>5</v>
      </c>
      <c r="E64" s="3" t="s">
        <v>997</v>
      </c>
      <c r="F64" s="4">
        <v>5</v>
      </c>
      <c r="G64" s="4"/>
      <c r="H64" s="4"/>
      <c r="I64" s="4"/>
    </row>
    <row r="65" spans="1:9" ht="13.9" customHeight="1" x14ac:dyDescent="0.2">
      <c r="A65" s="10">
        <v>7</v>
      </c>
      <c r="B65" s="4">
        <v>15</v>
      </c>
      <c r="C65" s="1" t="s">
        <v>458</v>
      </c>
      <c r="D65" s="1" t="s">
        <v>5</v>
      </c>
      <c r="E65" s="3" t="s">
        <v>540</v>
      </c>
      <c r="F65" s="4">
        <v>6</v>
      </c>
      <c r="G65" s="4"/>
      <c r="H65" s="4"/>
      <c r="I65" s="4"/>
    </row>
    <row r="66" spans="1:9" ht="13.9" customHeight="1" x14ac:dyDescent="0.2">
      <c r="A66" s="10">
        <v>7</v>
      </c>
      <c r="B66" s="4">
        <v>15</v>
      </c>
      <c r="C66" s="1" t="s">
        <v>574</v>
      </c>
      <c r="D66" s="1" t="s">
        <v>5</v>
      </c>
      <c r="E66" s="3" t="s">
        <v>841</v>
      </c>
      <c r="F66" s="4">
        <v>7</v>
      </c>
      <c r="G66" s="4"/>
      <c r="H66" s="4"/>
      <c r="I66" s="4"/>
    </row>
    <row r="67" spans="1:9" ht="13.9" customHeight="1" x14ac:dyDescent="0.2">
      <c r="A67" s="10">
        <v>7</v>
      </c>
      <c r="B67" s="4">
        <v>15</v>
      </c>
      <c r="C67" s="1" t="s">
        <v>564</v>
      </c>
      <c r="D67" s="1" t="s">
        <v>214</v>
      </c>
      <c r="E67" s="3" t="s">
        <v>997</v>
      </c>
      <c r="F67" s="4">
        <v>6</v>
      </c>
      <c r="G67" s="4"/>
      <c r="H67" s="4"/>
      <c r="I67" s="4"/>
    </row>
    <row r="68" spans="1:9" ht="13.9" customHeight="1" x14ac:dyDescent="0.2">
      <c r="A68" s="10">
        <v>7</v>
      </c>
      <c r="B68" s="4">
        <v>15</v>
      </c>
      <c r="C68" s="1" t="s">
        <v>1057</v>
      </c>
      <c r="D68" s="1" t="s">
        <v>213</v>
      </c>
      <c r="E68" s="3" t="s">
        <v>1059</v>
      </c>
      <c r="F68" s="4">
        <v>7</v>
      </c>
      <c r="G68" s="4"/>
      <c r="H68" s="4"/>
      <c r="I68" s="4"/>
    </row>
    <row r="69" spans="1:9" x14ac:dyDescent="0.2">
      <c r="A69" s="10"/>
      <c r="B69" s="1"/>
      <c r="C69" s="78"/>
      <c r="D69" s="1"/>
      <c r="E69" s="3"/>
      <c r="F69" s="4"/>
      <c r="G69" s="4"/>
      <c r="H69" s="4"/>
      <c r="I69" s="4"/>
    </row>
    <row r="70" spans="1:9" x14ac:dyDescent="0.2">
      <c r="A70" s="10"/>
      <c r="B70" s="8" t="s">
        <v>51</v>
      </c>
      <c r="C70" s="1"/>
      <c r="D70" s="11" t="s">
        <v>338</v>
      </c>
      <c r="E70" s="19" t="s">
        <v>339</v>
      </c>
      <c r="F70" s="19" t="s">
        <v>97</v>
      </c>
      <c r="G70" s="9" t="s">
        <v>238</v>
      </c>
      <c r="H70" s="9" t="s">
        <v>236</v>
      </c>
      <c r="I70" s="4"/>
    </row>
    <row r="71" spans="1:9" x14ac:dyDescent="0.2">
      <c r="A71" s="10">
        <v>1</v>
      </c>
      <c r="B71" s="29">
        <f t="shared" ref="B71:B80" si="2">G71/H71</f>
        <v>1.1111111111111112</v>
      </c>
      <c r="C71" s="1" t="s">
        <v>1074</v>
      </c>
      <c r="D71" s="1" t="s">
        <v>214</v>
      </c>
      <c r="E71" s="3" t="s">
        <v>1059</v>
      </c>
      <c r="F71" s="4">
        <v>2</v>
      </c>
      <c r="G71" s="4">
        <v>10</v>
      </c>
      <c r="H71" s="4">
        <v>9</v>
      </c>
    </row>
    <row r="72" spans="1:9" x14ac:dyDescent="0.2">
      <c r="A72" s="10">
        <v>2</v>
      </c>
      <c r="B72" s="29">
        <f t="shared" si="2"/>
        <v>1</v>
      </c>
      <c r="C72" s="13" t="s">
        <v>38</v>
      </c>
      <c r="D72" s="13" t="s">
        <v>215</v>
      </c>
      <c r="E72" s="3" t="s">
        <v>20</v>
      </c>
      <c r="F72" s="4">
        <v>2</v>
      </c>
      <c r="G72" s="4">
        <v>6</v>
      </c>
      <c r="H72" s="4">
        <v>6</v>
      </c>
    </row>
    <row r="73" spans="1:9" x14ac:dyDescent="0.2">
      <c r="A73" s="10">
        <v>2</v>
      </c>
      <c r="B73" s="29">
        <f t="shared" si="2"/>
        <v>1</v>
      </c>
      <c r="C73" s="13" t="s">
        <v>842</v>
      </c>
      <c r="D73" s="13" t="s">
        <v>843</v>
      </c>
      <c r="E73" s="3" t="s">
        <v>841</v>
      </c>
      <c r="F73" s="4">
        <v>2</v>
      </c>
      <c r="G73" s="4">
        <v>7</v>
      </c>
      <c r="H73" s="4">
        <v>7</v>
      </c>
    </row>
    <row r="74" spans="1:9" x14ac:dyDescent="0.2">
      <c r="A74" s="10">
        <v>4</v>
      </c>
      <c r="B74" s="29">
        <f t="shared" si="2"/>
        <v>0.8571428571428571</v>
      </c>
      <c r="C74" s="13" t="s">
        <v>501</v>
      </c>
      <c r="D74" s="13" t="s">
        <v>217</v>
      </c>
      <c r="E74" s="3" t="s">
        <v>479</v>
      </c>
      <c r="F74" s="4">
        <v>2</v>
      </c>
      <c r="G74" s="4">
        <v>6</v>
      </c>
      <c r="H74" s="4">
        <v>7</v>
      </c>
    </row>
    <row r="75" spans="1:9" x14ac:dyDescent="0.2">
      <c r="A75" s="10">
        <v>5</v>
      </c>
      <c r="B75" s="29">
        <f t="shared" si="2"/>
        <v>0.85</v>
      </c>
      <c r="C75" s="13" t="s">
        <v>455</v>
      </c>
      <c r="D75" s="13" t="s">
        <v>9</v>
      </c>
      <c r="E75" s="3" t="s">
        <v>479</v>
      </c>
      <c r="F75" s="4">
        <v>5</v>
      </c>
      <c r="G75" s="4">
        <v>17</v>
      </c>
      <c r="H75" s="4">
        <v>20</v>
      </c>
    </row>
    <row r="76" spans="1:9" x14ac:dyDescent="0.2">
      <c r="A76" s="10">
        <v>6</v>
      </c>
      <c r="B76" s="29">
        <f t="shared" si="2"/>
        <v>0.84615384615384615</v>
      </c>
      <c r="C76" s="13" t="s">
        <v>845</v>
      </c>
      <c r="D76" s="13" t="s">
        <v>9</v>
      </c>
      <c r="E76" s="3" t="s">
        <v>841</v>
      </c>
      <c r="F76" s="4">
        <v>3</v>
      </c>
      <c r="G76" s="4">
        <v>11</v>
      </c>
      <c r="H76" s="4">
        <v>13</v>
      </c>
    </row>
    <row r="77" spans="1:9" x14ac:dyDescent="0.2">
      <c r="A77" s="10">
        <v>7</v>
      </c>
      <c r="B77" s="29">
        <f t="shared" si="2"/>
        <v>0.80952380952380953</v>
      </c>
      <c r="C77" s="13" t="s">
        <v>486</v>
      </c>
      <c r="D77" s="13" t="s">
        <v>5</v>
      </c>
      <c r="E77" s="3" t="s">
        <v>540</v>
      </c>
      <c r="F77" s="4">
        <v>6</v>
      </c>
      <c r="G77" s="4">
        <v>17</v>
      </c>
      <c r="H77" s="4">
        <v>21</v>
      </c>
    </row>
    <row r="78" spans="1:9" x14ac:dyDescent="0.2">
      <c r="A78" s="10">
        <v>7</v>
      </c>
      <c r="B78" s="29">
        <f t="shared" si="2"/>
        <v>0.80952380952380953</v>
      </c>
      <c r="C78" s="1" t="s">
        <v>1014</v>
      </c>
      <c r="D78" s="1" t="s">
        <v>5</v>
      </c>
      <c r="E78" s="3" t="s">
        <v>1059</v>
      </c>
      <c r="F78" s="4">
        <v>6</v>
      </c>
      <c r="G78" s="4">
        <v>17</v>
      </c>
      <c r="H78" s="4">
        <v>21</v>
      </c>
    </row>
    <row r="79" spans="1:9" x14ac:dyDescent="0.2">
      <c r="A79" s="10">
        <v>9</v>
      </c>
      <c r="B79" s="29">
        <f t="shared" si="2"/>
        <v>0.8</v>
      </c>
      <c r="C79" s="13" t="s">
        <v>38</v>
      </c>
      <c r="D79" s="13" t="s">
        <v>215</v>
      </c>
      <c r="E79" s="3" t="s">
        <v>25</v>
      </c>
      <c r="F79" s="4">
        <v>2</v>
      </c>
      <c r="G79" s="4">
        <v>8</v>
      </c>
      <c r="H79" s="4">
        <v>10</v>
      </c>
    </row>
    <row r="80" spans="1:9" x14ac:dyDescent="0.2">
      <c r="A80" s="10">
        <v>9</v>
      </c>
      <c r="B80" s="29">
        <f t="shared" si="2"/>
        <v>0.8</v>
      </c>
      <c r="C80" s="13" t="s">
        <v>486</v>
      </c>
      <c r="D80" s="13" t="s">
        <v>5</v>
      </c>
      <c r="E80" s="3" t="s">
        <v>997</v>
      </c>
      <c r="F80" s="4">
        <v>5</v>
      </c>
      <c r="G80" s="4">
        <v>16</v>
      </c>
      <c r="H80" s="4">
        <v>20</v>
      </c>
    </row>
    <row r="81" spans="1:9" x14ac:dyDescent="0.2">
      <c r="A81" s="10"/>
      <c r="B81" s="1"/>
      <c r="C81" s="1"/>
      <c r="D81" s="1"/>
      <c r="E81" s="3"/>
      <c r="F81" s="4"/>
      <c r="G81" s="4"/>
      <c r="H81" s="4"/>
      <c r="I81" s="4"/>
    </row>
    <row r="82" spans="1:9" x14ac:dyDescent="0.2">
      <c r="A82" s="10"/>
      <c r="B82" s="8" t="s">
        <v>179</v>
      </c>
      <c r="C82" s="1"/>
      <c r="D82" s="11" t="s">
        <v>338</v>
      </c>
      <c r="E82" s="19" t="s">
        <v>339</v>
      </c>
      <c r="F82" s="19" t="s">
        <v>97</v>
      </c>
      <c r="G82" s="4"/>
      <c r="H82" s="4"/>
      <c r="I82" s="4"/>
    </row>
    <row r="83" spans="1:9" x14ac:dyDescent="0.2">
      <c r="A83" s="10">
        <v>1</v>
      </c>
      <c r="B83" s="4">
        <v>41</v>
      </c>
      <c r="C83" s="1" t="s">
        <v>144</v>
      </c>
      <c r="D83" s="1" t="s">
        <v>212</v>
      </c>
      <c r="E83" s="3" t="s">
        <v>139</v>
      </c>
      <c r="F83" s="4">
        <v>5</v>
      </c>
      <c r="G83" s="4"/>
      <c r="H83" s="4"/>
      <c r="I83" s="4"/>
    </row>
    <row r="84" spans="1:9" x14ac:dyDescent="0.2">
      <c r="A84" s="10">
        <v>2</v>
      </c>
      <c r="B84" s="4">
        <v>40</v>
      </c>
      <c r="C84" s="1" t="s">
        <v>847</v>
      </c>
      <c r="D84" s="1" t="s">
        <v>216</v>
      </c>
      <c r="E84" s="3" t="s">
        <v>841</v>
      </c>
      <c r="F84" s="4">
        <v>7</v>
      </c>
      <c r="G84" s="4"/>
      <c r="H84" s="4"/>
      <c r="I84" s="4"/>
    </row>
    <row r="85" spans="1:9" x14ac:dyDescent="0.2">
      <c r="A85" s="10">
        <v>3</v>
      </c>
      <c r="B85" s="4">
        <v>34</v>
      </c>
      <c r="C85" s="1" t="s">
        <v>350</v>
      </c>
      <c r="D85" s="1" t="s">
        <v>5</v>
      </c>
      <c r="E85" s="3" t="s">
        <v>341</v>
      </c>
      <c r="F85" s="4">
        <v>5</v>
      </c>
      <c r="G85" s="4"/>
      <c r="H85" s="4"/>
      <c r="I85" s="4"/>
    </row>
    <row r="86" spans="1:9" x14ac:dyDescent="0.2">
      <c r="A86" s="10">
        <v>4</v>
      </c>
      <c r="B86" s="4">
        <v>33</v>
      </c>
      <c r="C86" s="1" t="s">
        <v>469</v>
      </c>
      <c r="D86" s="1" t="s">
        <v>215</v>
      </c>
      <c r="E86" s="3" t="s">
        <v>540</v>
      </c>
      <c r="F86" s="4">
        <v>6</v>
      </c>
      <c r="G86" s="4"/>
      <c r="H86" s="4"/>
      <c r="I86" s="4"/>
    </row>
    <row r="87" spans="1:9" x14ac:dyDescent="0.2">
      <c r="A87" s="10">
        <v>5</v>
      </c>
      <c r="B87" s="4">
        <v>31</v>
      </c>
      <c r="C87" s="1" t="s">
        <v>1029</v>
      </c>
      <c r="D87" s="1" t="s">
        <v>215</v>
      </c>
      <c r="E87" s="3" t="s">
        <v>1059</v>
      </c>
      <c r="F87" s="4">
        <v>6</v>
      </c>
      <c r="G87" s="4"/>
      <c r="H87" s="4"/>
      <c r="I87" s="4"/>
    </row>
    <row r="88" spans="1:9" x14ac:dyDescent="0.2">
      <c r="A88" s="10">
        <v>6</v>
      </c>
      <c r="B88" s="4">
        <v>30</v>
      </c>
      <c r="C88" s="1" t="s">
        <v>346</v>
      </c>
      <c r="D88" s="1" t="s">
        <v>5</v>
      </c>
      <c r="E88" s="3" t="s">
        <v>340</v>
      </c>
      <c r="F88" s="4">
        <v>4</v>
      </c>
      <c r="G88" s="4"/>
      <c r="H88" s="4"/>
      <c r="I88" s="4"/>
    </row>
    <row r="89" spans="1:9" x14ac:dyDescent="0.2">
      <c r="A89" s="10">
        <v>6</v>
      </c>
      <c r="B89" s="4">
        <v>30</v>
      </c>
      <c r="C89" s="1" t="s">
        <v>987</v>
      </c>
      <c r="D89" s="1" t="s">
        <v>5</v>
      </c>
      <c r="E89" s="3" t="s">
        <v>841</v>
      </c>
      <c r="F89" s="4">
        <v>7</v>
      </c>
      <c r="G89" s="4"/>
      <c r="H89" s="4"/>
      <c r="I89" s="4"/>
    </row>
    <row r="90" spans="1:9" x14ac:dyDescent="0.2">
      <c r="A90" s="10">
        <v>8</v>
      </c>
      <c r="B90" s="4">
        <v>28</v>
      </c>
      <c r="C90" s="1" t="s">
        <v>80</v>
      </c>
      <c r="D90" s="1" t="s">
        <v>213</v>
      </c>
      <c r="E90" s="3" t="s">
        <v>25</v>
      </c>
      <c r="F90" s="4">
        <v>5</v>
      </c>
      <c r="G90" s="4"/>
      <c r="H90" s="4"/>
      <c r="I90" s="4"/>
    </row>
    <row r="91" spans="1:9" x14ac:dyDescent="0.2">
      <c r="A91" s="10">
        <v>8</v>
      </c>
      <c r="B91" s="4">
        <v>28</v>
      </c>
      <c r="C91" s="1" t="s">
        <v>60</v>
      </c>
      <c r="D91" s="1" t="s">
        <v>212</v>
      </c>
      <c r="E91" s="3" t="s">
        <v>11</v>
      </c>
      <c r="F91" s="4">
        <v>4</v>
      </c>
      <c r="G91" s="4"/>
      <c r="H91" s="4"/>
      <c r="I91" s="4"/>
    </row>
    <row r="92" spans="1:9" x14ac:dyDescent="0.2">
      <c r="A92" s="10">
        <v>8</v>
      </c>
      <c r="B92" s="4">
        <v>28</v>
      </c>
      <c r="C92" s="1" t="s">
        <v>161</v>
      </c>
      <c r="D92" s="1" t="s">
        <v>5</v>
      </c>
      <c r="E92" s="3" t="s">
        <v>168</v>
      </c>
      <c r="F92" s="4">
        <v>4</v>
      </c>
      <c r="G92" s="4"/>
      <c r="H92" s="4"/>
      <c r="I92" s="4"/>
    </row>
    <row r="93" spans="1:9" x14ac:dyDescent="0.2">
      <c r="A93" s="10">
        <v>8</v>
      </c>
      <c r="B93" s="4">
        <v>28</v>
      </c>
      <c r="C93" s="1" t="s">
        <v>381</v>
      </c>
      <c r="D93" s="1" t="s">
        <v>5</v>
      </c>
      <c r="E93" s="3" t="s">
        <v>341</v>
      </c>
      <c r="F93" s="4">
        <v>5</v>
      </c>
      <c r="G93" s="4"/>
      <c r="H93" s="4"/>
      <c r="I93" s="4"/>
    </row>
    <row r="94" spans="1:9" x14ac:dyDescent="0.2">
      <c r="A94" s="10"/>
      <c r="B94" s="1"/>
      <c r="C94" s="1"/>
      <c r="D94" s="1"/>
      <c r="E94" s="3"/>
      <c r="F94" s="4"/>
      <c r="G94" s="4"/>
      <c r="H94" s="4"/>
      <c r="I94" s="4"/>
    </row>
    <row r="95" spans="1:9" x14ac:dyDescent="0.2">
      <c r="A95" s="10"/>
      <c r="B95" s="8" t="s">
        <v>180</v>
      </c>
      <c r="C95" s="1"/>
      <c r="D95" s="11" t="s">
        <v>338</v>
      </c>
      <c r="E95" s="19" t="s">
        <v>339</v>
      </c>
      <c r="F95" s="19" t="s">
        <v>97</v>
      </c>
      <c r="G95" s="9" t="s">
        <v>239</v>
      </c>
      <c r="H95" s="9" t="s">
        <v>236</v>
      </c>
      <c r="I95" s="4"/>
    </row>
    <row r="96" spans="1:9" x14ac:dyDescent="0.2">
      <c r="A96" s="10">
        <v>1</v>
      </c>
      <c r="B96" s="29">
        <f t="shared" ref="B96:B106" si="3">G96/H96</f>
        <v>1.875</v>
      </c>
      <c r="C96" s="1" t="s">
        <v>134</v>
      </c>
      <c r="D96" s="1" t="s">
        <v>5</v>
      </c>
      <c r="E96" s="3" t="s">
        <v>153</v>
      </c>
      <c r="F96" s="4">
        <v>2</v>
      </c>
      <c r="G96" s="4">
        <v>15</v>
      </c>
      <c r="H96" s="4">
        <v>8</v>
      </c>
    </row>
    <row r="97" spans="1:12" x14ac:dyDescent="0.2">
      <c r="A97" s="10">
        <v>2</v>
      </c>
      <c r="B97" s="29">
        <f t="shared" si="3"/>
        <v>1.8666666666666667</v>
      </c>
      <c r="C97" s="1" t="s">
        <v>60</v>
      </c>
      <c r="D97" s="1" t="s">
        <v>212</v>
      </c>
      <c r="E97" s="3" t="s">
        <v>11</v>
      </c>
      <c r="F97" s="4">
        <v>4</v>
      </c>
      <c r="G97" s="4">
        <v>28</v>
      </c>
      <c r="H97" s="4">
        <v>15</v>
      </c>
    </row>
    <row r="98" spans="1:12" x14ac:dyDescent="0.2">
      <c r="A98" s="10">
        <v>3</v>
      </c>
      <c r="B98" s="29">
        <f t="shared" si="3"/>
        <v>1.8571428571428572</v>
      </c>
      <c r="C98" s="1" t="s">
        <v>182</v>
      </c>
      <c r="D98" s="1" t="s">
        <v>215</v>
      </c>
      <c r="E98" s="3" t="s">
        <v>168</v>
      </c>
      <c r="F98" s="4">
        <v>2</v>
      </c>
      <c r="G98" s="4">
        <v>13</v>
      </c>
      <c r="H98" s="4">
        <v>7</v>
      </c>
    </row>
    <row r="99" spans="1:12" x14ac:dyDescent="0.2">
      <c r="A99" s="10">
        <v>4</v>
      </c>
      <c r="B99" s="29">
        <f t="shared" si="3"/>
        <v>1.7857142857142858</v>
      </c>
      <c r="C99" s="1" t="s">
        <v>145</v>
      </c>
      <c r="D99" s="1" t="s">
        <v>217</v>
      </c>
      <c r="E99" s="3" t="s">
        <v>139</v>
      </c>
      <c r="F99" s="4">
        <v>3</v>
      </c>
      <c r="G99" s="4">
        <v>25</v>
      </c>
      <c r="H99" s="4">
        <v>14</v>
      </c>
      <c r="I99" s="37" t="s">
        <v>448</v>
      </c>
      <c r="J99" s="37"/>
      <c r="K99" s="37"/>
      <c r="L99" s="37"/>
    </row>
    <row r="100" spans="1:12" x14ac:dyDescent="0.2">
      <c r="A100" s="10">
        <v>5</v>
      </c>
      <c r="B100" s="29">
        <f t="shared" si="3"/>
        <v>1.7647058823529411</v>
      </c>
      <c r="C100" s="1" t="s">
        <v>169</v>
      </c>
      <c r="D100" s="1" t="s">
        <v>9</v>
      </c>
      <c r="E100" s="3" t="s">
        <v>168</v>
      </c>
      <c r="F100" s="4">
        <v>4</v>
      </c>
      <c r="G100" s="4">
        <v>30</v>
      </c>
      <c r="H100" s="4">
        <v>17</v>
      </c>
    </row>
    <row r="101" spans="1:12" x14ac:dyDescent="0.2">
      <c r="A101" s="10">
        <v>6</v>
      </c>
      <c r="B101" s="29">
        <f t="shared" si="3"/>
        <v>1.7333333333333334</v>
      </c>
      <c r="C101" s="1" t="s">
        <v>145</v>
      </c>
      <c r="D101" s="1" t="s">
        <v>217</v>
      </c>
      <c r="E101" s="3" t="s">
        <v>153</v>
      </c>
      <c r="F101" s="4">
        <v>4</v>
      </c>
      <c r="G101" s="4">
        <v>26</v>
      </c>
      <c r="H101" s="4">
        <v>15</v>
      </c>
    </row>
    <row r="102" spans="1:12" x14ac:dyDescent="0.2">
      <c r="A102" s="10">
        <v>7</v>
      </c>
      <c r="B102" s="29">
        <f t="shared" si="3"/>
        <v>1.7083333333333333</v>
      </c>
      <c r="C102" s="1" t="s">
        <v>144</v>
      </c>
      <c r="D102" s="1" t="s">
        <v>212</v>
      </c>
      <c r="E102" s="3" t="s">
        <v>139</v>
      </c>
      <c r="F102" s="4">
        <v>5</v>
      </c>
      <c r="G102" s="4">
        <v>41</v>
      </c>
      <c r="H102" s="4">
        <v>24</v>
      </c>
    </row>
    <row r="103" spans="1:12" x14ac:dyDescent="0.2">
      <c r="A103" s="10">
        <v>8</v>
      </c>
      <c r="B103" s="29">
        <f t="shared" si="3"/>
        <v>1.7058823529411764</v>
      </c>
      <c r="C103" s="1" t="s">
        <v>161</v>
      </c>
      <c r="D103" s="1" t="s">
        <v>5</v>
      </c>
      <c r="E103" s="3" t="s">
        <v>168</v>
      </c>
      <c r="F103" s="4">
        <v>4</v>
      </c>
      <c r="G103" s="4">
        <v>29</v>
      </c>
      <c r="H103" s="4">
        <v>17</v>
      </c>
    </row>
    <row r="104" spans="1:12" x14ac:dyDescent="0.2">
      <c r="A104" s="10">
        <v>9</v>
      </c>
      <c r="B104" s="29">
        <f t="shared" si="3"/>
        <v>1.6666666666666667</v>
      </c>
      <c r="C104" s="1" t="s">
        <v>62</v>
      </c>
      <c r="D104" s="1" t="s">
        <v>215</v>
      </c>
      <c r="E104" s="3" t="s">
        <v>11</v>
      </c>
      <c r="F104" s="4">
        <v>2</v>
      </c>
      <c r="G104" s="4">
        <v>10</v>
      </c>
      <c r="H104" s="4">
        <v>6</v>
      </c>
    </row>
    <row r="105" spans="1:12" x14ac:dyDescent="0.2">
      <c r="A105" s="10">
        <v>9</v>
      </c>
      <c r="B105" s="29">
        <f t="shared" si="3"/>
        <v>1.6666666666666667</v>
      </c>
      <c r="C105" s="1" t="s">
        <v>66</v>
      </c>
      <c r="D105" s="1" t="s">
        <v>215</v>
      </c>
      <c r="E105" s="3" t="s">
        <v>139</v>
      </c>
      <c r="F105" s="4">
        <v>2</v>
      </c>
      <c r="G105" s="4">
        <v>15</v>
      </c>
      <c r="H105" s="4">
        <v>9</v>
      </c>
    </row>
    <row r="106" spans="1:12" x14ac:dyDescent="0.2">
      <c r="A106" s="10">
        <v>9</v>
      </c>
      <c r="B106" s="52">
        <f t="shared" si="3"/>
        <v>1.6666666666666667</v>
      </c>
      <c r="C106" s="6" t="s">
        <v>1131</v>
      </c>
      <c r="D106" s="6" t="s">
        <v>212</v>
      </c>
      <c r="E106" s="9" t="s">
        <v>1108</v>
      </c>
      <c r="F106" s="19">
        <v>2</v>
      </c>
      <c r="G106" s="19">
        <v>10</v>
      </c>
      <c r="H106" s="19">
        <v>6</v>
      </c>
    </row>
    <row r="107" spans="1:12" x14ac:dyDescent="0.2">
      <c r="A107" s="10"/>
      <c r="B107" s="1"/>
      <c r="C107" s="1"/>
      <c r="D107" s="1"/>
      <c r="E107" s="3"/>
      <c r="F107" s="4"/>
      <c r="G107" s="4"/>
      <c r="H107" s="4"/>
      <c r="I107" s="4"/>
    </row>
    <row r="108" spans="1:12" x14ac:dyDescent="0.2">
      <c r="A108" s="10"/>
      <c r="B108" s="8" t="s">
        <v>91</v>
      </c>
      <c r="C108" s="1"/>
      <c r="D108" s="11" t="s">
        <v>338</v>
      </c>
      <c r="E108" s="19" t="s">
        <v>339</v>
      </c>
      <c r="F108" s="19" t="s">
        <v>97</v>
      </c>
      <c r="G108" s="4"/>
      <c r="H108" s="4"/>
      <c r="I108" s="4"/>
    </row>
    <row r="109" spans="1:12" x14ac:dyDescent="0.2">
      <c r="A109" s="10">
        <v>1</v>
      </c>
      <c r="B109" s="4">
        <v>62</v>
      </c>
      <c r="C109" s="1" t="s">
        <v>112</v>
      </c>
      <c r="D109" s="1" t="s">
        <v>212</v>
      </c>
      <c r="E109" s="3" t="s">
        <v>139</v>
      </c>
      <c r="F109" s="4">
        <v>5</v>
      </c>
      <c r="G109" s="4"/>
      <c r="H109" s="4"/>
      <c r="I109" s="4"/>
    </row>
    <row r="110" spans="1:12" x14ac:dyDescent="0.2">
      <c r="A110" s="10">
        <v>2</v>
      </c>
      <c r="B110" s="4">
        <v>59</v>
      </c>
      <c r="C110" s="1" t="s">
        <v>559</v>
      </c>
      <c r="D110" s="1" t="s">
        <v>213</v>
      </c>
      <c r="E110" s="3" t="s">
        <v>841</v>
      </c>
      <c r="F110" s="4">
        <v>5</v>
      </c>
      <c r="G110" s="4"/>
      <c r="H110" s="4"/>
      <c r="I110" s="4"/>
    </row>
    <row r="111" spans="1:12" x14ac:dyDescent="0.2">
      <c r="A111" s="10">
        <v>2</v>
      </c>
      <c r="B111" s="4">
        <v>59</v>
      </c>
      <c r="C111" s="1" t="s">
        <v>1018</v>
      </c>
      <c r="D111" s="1" t="s">
        <v>9</v>
      </c>
      <c r="E111" s="3" t="s">
        <v>1059</v>
      </c>
      <c r="F111" s="4">
        <v>5</v>
      </c>
      <c r="G111" s="4"/>
      <c r="H111" s="4"/>
      <c r="I111" s="4"/>
    </row>
    <row r="112" spans="1:12" x14ac:dyDescent="0.2">
      <c r="A112" s="10">
        <v>4</v>
      </c>
      <c r="B112" s="4">
        <v>58</v>
      </c>
      <c r="C112" s="1" t="s">
        <v>525</v>
      </c>
      <c r="D112" s="1" t="s">
        <v>212</v>
      </c>
      <c r="E112" s="3" t="s">
        <v>502</v>
      </c>
      <c r="F112" s="4">
        <v>6</v>
      </c>
      <c r="G112" s="4"/>
      <c r="H112" s="4"/>
      <c r="I112" s="4"/>
    </row>
    <row r="113" spans="1:9" x14ac:dyDescent="0.2">
      <c r="A113" s="10">
        <v>5</v>
      </c>
      <c r="B113" s="4">
        <v>56</v>
      </c>
      <c r="C113" s="1" t="s">
        <v>478</v>
      </c>
      <c r="D113" s="1" t="s">
        <v>173</v>
      </c>
      <c r="E113" s="3" t="s">
        <v>502</v>
      </c>
      <c r="F113" s="4">
        <v>5</v>
      </c>
      <c r="G113" s="4"/>
      <c r="H113" s="4"/>
      <c r="I113" s="4"/>
    </row>
    <row r="114" spans="1:9" x14ac:dyDescent="0.2">
      <c r="A114" s="10">
        <v>6</v>
      </c>
      <c r="B114" s="4">
        <v>55</v>
      </c>
      <c r="C114" s="1" t="s">
        <v>971</v>
      </c>
      <c r="D114" s="1" t="s">
        <v>216</v>
      </c>
      <c r="E114" s="3" t="s">
        <v>841</v>
      </c>
      <c r="F114" s="4">
        <v>7</v>
      </c>
      <c r="G114" s="4"/>
      <c r="H114" s="4"/>
      <c r="I114" s="4"/>
    </row>
    <row r="115" spans="1:9" x14ac:dyDescent="0.2">
      <c r="A115" s="10">
        <v>7</v>
      </c>
      <c r="B115" s="4">
        <v>53</v>
      </c>
      <c r="C115" s="1" t="s">
        <v>105</v>
      </c>
      <c r="D115" s="1" t="s">
        <v>212</v>
      </c>
      <c r="E115" s="3" t="s">
        <v>139</v>
      </c>
      <c r="F115" s="4">
        <v>5</v>
      </c>
      <c r="G115" s="4"/>
      <c r="H115" s="4"/>
      <c r="I115" s="4"/>
    </row>
    <row r="116" spans="1:9" x14ac:dyDescent="0.2">
      <c r="A116" s="10">
        <v>7</v>
      </c>
      <c r="B116" s="4">
        <v>53</v>
      </c>
      <c r="C116" s="1" t="s">
        <v>988</v>
      </c>
      <c r="D116" s="1" t="s">
        <v>216</v>
      </c>
      <c r="E116" s="3" t="s">
        <v>841</v>
      </c>
      <c r="F116" s="4">
        <v>7</v>
      </c>
      <c r="G116" s="4"/>
      <c r="H116" s="4"/>
      <c r="I116" s="4"/>
    </row>
    <row r="117" spans="1:9" x14ac:dyDescent="0.2">
      <c r="A117" s="10">
        <v>9</v>
      </c>
      <c r="B117" s="4">
        <v>52</v>
      </c>
      <c r="C117" s="1" t="s">
        <v>558</v>
      </c>
      <c r="D117" s="1" t="s">
        <v>213</v>
      </c>
      <c r="E117" s="3" t="s">
        <v>841</v>
      </c>
      <c r="F117" s="4">
        <v>5</v>
      </c>
      <c r="G117" s="4"/>
      <c r="H117" s="4"/>
      <c r="I117" s="4"/>
    </row>
    <row r="118" spans="1:9" x14ac:dyDescent="0.2">
      <c r="A118" s="10">
        <v>9</v>
      </c>
      <c r="B118" s="4">
        <v>52</v>
      </c>
      <c r="C118" s="1" t="s">
        <v>578</v>
      </c>
      <c r="D118" s="1" t="s">
        <v>215</v>
      </c>
      <c r="E118" s="3" t="s">
        <v>841</v>
      </c>
      <c r="F118" s="4">
        <v>7</v>
      </c>
      <c r="G118" s="4"/>
      <c r="H118" s="4"/>
      <c r="I118" s="4"/>
    </row>
    <row r="119" spans="1:9" x14ac:dyDescent="0.2">
      <c r="A119" s="10"/>
      <c r="B119" s="1"/>
      <c r="C119" s="1"/>
      <c r="D119" s="1"/>
      <c r="E119" s="3"/>
      <c r="F119" s="4"/>
      <c r="G119" s="4"/>
      <c r="H119" s="4"/>
      <c r="I119" s="4"/>
    </row>
    <row r="120" spans="1:9" x14ac:dyDescent="0.2">
      <c r="A120" s="10"/>
      <c r="B120" s="8" t="s">
        <v>72</v>
      </c>
      <c r="C120" s="1"/>
      <c r="D120" s="11" t="s">
        <v>338</v>
      </c>
      <c r="E120" s="19" t="s">
        <v>339</v>
      </c>
      <c r="F120" s="19" t="s">
        <v>97</v>
      </c>
      <c r="G120" s="9" t="s">
        <v>240</v>
      </c>
      <c r="H120" s="9" t="s">
        <v>236</v>
      </c>
      <c r="I120" s="4"/>
    </row>
    <row r="121" spans="1:9" x14ac:dyDescent="0.2">
      <c r="A121" s="10">
        <v>1</v>
      </c>
      <c r="B121" s="29">
        <f t="shared" ref="B121:B132" si="4">G121/H121</f>
        <v>3.7</v>
      </c>
      <c r="C121" s="1" t="s">
        <v>183</v>
      </c>
      <c r="D121" s="1" t="s">
        <v>5</v>
      </c>
      <c r="E121" s="3" t="s">
        <v>168</v>
      </c>
      <c r="F121" s="4">
        <v>3</v>
      </c>
      <c r="G121" s="4">
        <v>37</v>
      </c>
      <c r="H121" s="4">
        <v>10</v>
      </c>
    </row>
    <row r="122" spans="1:9" x14ac:dyDescent="0.2">
      <c r="A122" s="10">
        <v>2</v>
      </c>
      <c r="B122" s="29">
        <f t="shared" si="4"/>
        <v>3.6666666666666665</v>
      </c>
      <c r="C122" s="1" t="s">
        <v>142</v>
      </c>
      <c r="D122" s="1" t="s">
        <v>217</v>
      </c>
      <c r="E122" s="3" t="s">
        <v>168</v>
      </c>
      <c r="F122" s="4">
        <v>2</v>
      </c>
      <c r="G122" s="4">
        <v>33</v>
      </c>
      <c r="H122" s="4">
        <v>9</v>
      </c>
    </row>
    <row r="123" spans="1:9" x14ac:dyDescent="0.2">
      <c r="A123" s="10">
        <v>3</v>
      </c>
      <c r="B123" s="29">
        <f t="shared" si="4"/>
        <v>3.2857142857142856</v>
      </c>
      <c r="C123" s="1" t="s">
        <v>104</v>
      </c>
      <c r="D123" s="1" t="s">
        <v>215</v>
      </c>
      <c r="E123" s="3" t="s">
        <v>168</v>
      </c>
      <c r="F123" s="4">
        <v>2</v>
      </c>
      <c r="G123" s="4">
        <v>23</v>
      </c>
      <c r="H123" s="4">
        <v>7</v>
      </c>
    </row>
    <row r="124" spans="1:9" x14ac:dyDescent="0.2">
      <c r="A124" s="10">
        <v>3</v>
      </c>
      <c r="B124" s="29">
        <f t="shared" si="4"/>
        <v>3.2857142857142856</v>
      </c>
      <c r="C124" s="1" t="s">
        <v>351</v>
      </c>
      <c r="D124" s="1" t="s">
        <v>159</v>
      </c>
      <c r="E124" s="3" t="s">
        <v>841</v>
      </c>
      <c r="F124" s="4">
        <v>3</v>
      </c>
      <c r="G124" s="4">
        <v>46</v>
      </c>
      <c r="H124" s="4">
        <v>14</v>
      </c>
    </row>
    <row r="125" spans="1:9" x14ac:dyDescent="0.2">
      <c r="A125" s="10">
        <v>5</v>
      </c>
      <c r="B125" s="29">
        <f t="shared" si="4"/>
        <v>3.2</v>
      </c>
      <c r="C125" s="1" t="s">
        <v>332</v>
      </c>
      <c r="D125" s="10" t="s">
        <v>212</v>
      </c>
      <c r="E125" s="3" t="s">
        <v>454</v>
      </c>
      <c r="F125" s="4">
        <v>2</v>
      </c>
      <c r="G125" s="4">
        <v>32</v>
      </c>
      <c r="H125" s="4">
        <v>10</v>
      </c>
    </row>
    <row r="126" spans="1:9" x14ac:dyDescent="0.2">
      <c r="A126" s="10">
        <v>6</v>
      </c>
      <c r="B126" s="29">
        <f t="shared" si="4"/>
        <v>3.1764705882352939</v>
      </c>
      <c r="C126" s="1" t="s">
        <v>478</v>
      </c>
      <c r="D126" s="1" t="s">
        <v>173</v>
      </c>
      <c r="E126" s="3" t="s">
        <v>502</v>
      </c>
      <c r="F126" s="4">
        <v>5</v>
      </c>
      <c r="G126" s="4">
        <v>54</v>
      </c>
      <c r="H126" s="4">
        <v>17</v>
      </c>
    </row>
    <row r="127" spans="1:9" x14ac:dyDescent="0.2">
      <c r="A127" s="10">
        <v>7</v>
      </c>
      <c r="B127" s="29">
        <f t="shared" si="4"/>
        <v>3.0714285714285716</v>
      </c>
      <c r="C127" s="1" t="s">
        <v>1070</v>
      </c>
      <c r="D127" s="1" t="s">
        <v>9</v>
      </c>
      <c r="E127" s="3" t="s">
        <v>1059</v>
      </c>
      <c r="F127" s="4">
        <v>3</v>
      </c>
      <c r="G127" s="4">
        <v>43</v>
      </c>
      <c r="H127" s="4">
        <v>14</v>
      </c>
    </row>
    <row r="128" spans="1:9" x14ac:dyDescent="0.2">
      <c r="A128" s="10">
        <v>8</v>
      </c>
      <c r="B128" s="29">
        <f t="shared" si="4"/>
        <v>3</v>
      </c>
      <c r="C128" s="1" t="s">
        <v>43</v>
      </c>
      <c r="D128" s="1" t="s">
        <v>215</v>
      </c>
      <c r="E128" s="3" t="s">
        <v>96</v>
      </c>
      <c r="F128" s="4">
        <v>2</v>
      </c>
      <c r="G128" s="4">
        <v>27</v>
      </c>
      <c r="H128" s="4">
        <v>9</v>
      </c>
    </row>
    <row r="129" spans="1:9" x14ac:dyDescent="0.2">
      <c r="A129" s="10">
        <v>8</v>
      </c>
      <c r="B129" s="29">
        <f t="shared" si="4"/>
        <v>3</v>
      </c>
      <c r="C129" s="10" t="s">
        <v>165</v>
      </c>
      <c r="D129" s="1" t="s">
        <v>159</v>
      </c>
      <c r="E129" s="3" t="s">
        <v>153</v>
      </c>
      <c r="F129" s="4">
        <v>2</v>
      </c>
      <c r="G129" s="4">
        <v>18</v>
      </c>
      <c r="H129" s="4">
        <v>6</v>
      </c>
    </row>
    <row r="130" spans="1:9" x14ac:dyDescent="0.2">
      <c r="A130" s="10">
        <v>8</v>
      </c>
      <c r="B130" s="29">
        <f t="shared" si="4"/>
        <v>3</v>
      </c>
      <c r="C130" s="10" t="s">
        <v>152</v>
      </c>
      <c r="D130" s="1" t="s">
        <v>9</v>
      </c>
      <c r="E130" s="3" t="s">
        <v>153</v>
      </c>
      <c r="F130" s="4">
        <v>2</v>
      </c>
      <c r="G130" s="4">
        <v>21</v>
      </c>
      <c r="H130" s="4">
        <v>7</v>
      </c>
    </row>
    <row r="131" spans="1:9" x14ac:dyDescent="0.2">
      <c r="A131" s="10">
        <v>8</v>
      </c>
      <c r="B131" s="29">
        <f t="shared" si="4"/>
        <v>3</v>
      </c>
      <c r="C131" s="10" t="s">
        <v>175</v>
      </c>
      <c r="D131" s="1" t="s">
        <v>213</v>
      </c>
      <c r="E131" s="3" t="s">
        <v>168</v>
      </c>
      <c r="F131" s="4">
        <v>2</v>
      </c>
      <c r="G131" s="4">
        <v>24</v>
      </c>
      <c r="H131" s="4">
        <v>8</v>
      </c>
    </row>
    <row r="132" spans="1:9" x14ac:dyDescent="0.2">
      <c r="A132" s="10">
        <v>8</v>
      </c>
      <c r="B132" s="29">
        <f t="shared" si="4"/>
        <v>3</v>
      </c>
      <c r="C132" s="1" t="s">
        <v>465</v>
      </c>
      <c r="D132" s="1" t="s">
        <v>212</v>
      </c>
      <c r="E132" s="3" t="s">
        <v>454</v>
      </c>
      <c r="F132" s="4">
        <v>2</v>
      </c>
      <c r="G132" s="4">
        <v>30</v>
      </c>
      <c r="H132" s="4">
        <v>10</v>
      </c>
    </row>
    <row r="133" spans="1:9" x14ac:dyDescent="0.2">
      <c r="A133" s="10"/>
      <c r="B133" s="42"/>
      <c r="C133" s="1"/>
      <c r="D133" s="1"/>
      <c r="E133" s="3"/>
      <c r="F133" s="4"/>
      <c r="G133" s="4"/>
      <c r="H133" s="4"/>
      <c r="I133" s="4"/>
    </row>
    <row r="134" spans="1:9" x14ac:dyDescent="0.2">
      <c r="A134" s="10"/>
      <c r="B134" s="8" t="s">
        <v>148</v>
      </c>
      <c r="C134" s="1"/>
      <c r="D134" s="11" t="s">
        <v>338</v>
      </c>
      <c r="E134" s="19" t="s">
        <v>339</v>
      </c>
      <c r="F134" s="19" t="s">
        <v>97</v>
      </c>
      <c r="G134" s="9" t="s">
        <v>235</v>
      </c>
      <c r="H134" s="9" t="s">
        <v>241</v>
      </c>
      <c r="I134" s="9" t="s">
        <v>242</v>
      </c>
    </row>
    <row r="135" spans="1:9" x14ac:dyDescent="0.2">
      <c r="A135" s="10">
        <v>1</v>
      </c>
      <c r="B135" s="43">
        <f t="shared" ref="B135:B145" si="5">(G135-H135)/I135</f>
        <v>0.625</v>
      </c>
      <c r="C135" s="1" t="s">
        <v>1041</v>
      </c>
      <c r="D135" s="10" t="s">
        <v>216</v>
      </c>
      <c r="E135" s="4" t="s">
        <v>997</v>
      </c>
      <c r="F135" s="4">
        <v>5</v>
      </c>
      <c r="G135" s="4">
        <v>28</v>
      </c>
      <c r="H135" s="4">
        <v>3</v>
      </c>
      <c r="I135" s="4">
        <v>40</v>
      </c>
    </row>
    <row r="136" spans="1:9" x14ac:dyDescent="0.2">
      <c r="A136" s="10">
        <v>2</v>
      </c>
      <c r="B136" s="43">
        <f t="shared" si="5"/>
        <v>0.61111111111111116</v>
      </c>
      <c r="C136" s="1" t="s">
        <v>1042</v>
      </c>
      <c r="D136" s="10" t="s">
        <v>215</v>
      </c>
      <c r="E136" s="4" t="s">
        <v>997</v>
      </c>
      <c r="F136" s="4">
        <v>4</v>
      </c>
      <c r="G136" s="4">
        <v>23</v>
      </c>
      <c r="H136" s="4">
        <v>1</v>
      </c>
      <c r="I136" s="4">
        <v>36</v>
      </c>
    </row>
    <row r="137" spans="1:9" x14ac:dyDescent="0.2">
      <c r="A137" s="10">
        <v>3</v>
      </c>
      <c r="B137" s="43">
        <f t="shared" si="5"/>
        <v>0.55813953488372092</v>
      </c>
      <c r="C137" s="1" t="s">
        <v>1043</v>
      </c>
      <c r="D137" s="10" t="s">
        <v>214</v>
      </c>
      <c r="E137" s="4" t="s">
        <v>997</v>
      </c>
      <c r="F137" s="4">
        <v>6</v>
      </c>
      <c r="G137" s="4">
        <v>53</v>
      </c>
      <c r="H137" s="4">
        <v>5</v>
      </c>
      <c r="I137" s="4">
        <v>86</v>
      </c>
    </row>
    <row r="138" spans="1:9" x14ac:dyDescent="0.2">
      <c r="A138" s="10">
        <v>4</v>
      </c>
      <c r="B138" s="43">
        <f t="shared" si="5"/>
        <v>0.55555555555555558</v>
      </c>
      <c r="C138" s="1" t="s">
        <v>102</v>
      </c>
      <c r="D138" s="10" t="s">
        <v>215</v>
      </c>
      <c r="E138" s="4" t="s">
        <v>96</v>
      </c>
      <c r="F138" s="4">
        <v>2</v>
      </c>
      <c r="G138" s="4">
        <v>18</v>
      </c>
      <c r="H138" s="4">
        <v>3</v>
      </c>
      <c r="I138" s="4">
        <v>27</v>
      </c>
    </row>
    <row r="139" spans="1:9" x14ac:dyDescent="0.2">
      <c r="A139" s="10">
        <v>5</v>
      </c>
      <c r="B139" s="43">
        <f t="shared" si="5"/>
        <v>0.54838709677419351</v>
      </c>
      <c r="C139" s="1" t="s">
        <v>200</v>
      </c>
      <c r="D139" s="10" t="s">
        <v>215</v>
      </c>
      <c r="E139" s="4" t="s">
        <v>194</v>
      </c>
      <c r="F139" s="4">
        <v>4</v>
      </c>
      <c r="G139" s="4">
        <v>37</v>
      </c>
      <c r="H139" s="4">
        <v>3</v>
      </c>
      <c r="I139" s="4">
        <v>62</v>
      </c>
    </row>
    <row r="140" spans="1:9" x14ac:dyDescent="0.2">
      <c r="A140" s="10">
        <v>6</v>
      </c>
      <c r="B140" s="82">
        <f t="shared" si="5"/>
        <v>0.54166666666666663</v>
      </c>
      <c r="C140" s="6" t="s">
        <v>1154</v>
      </c>
      <c r="D140" s="6" t="s">
        <v>173</v>
      </c>
      <c r="E140" s="9" t="s">
        <v>1147</v>
      </c>
      <c r="F140" s="19">
        <v>3</v>
      </c>
      <c r="G140" s="19">
        <v>48</v>
      </c>
      <c r="H140" s="19">
        <v>9</v>
      </c>
      <c r="I140" s="19">
        <v>72</v>
      </c>
    </row>
    <row r="141" spans="1:9" x14ac:dyDescent="0.2">
      <c r="A141" s="10">
        <v>7</v>
      </c>
      <c r="B141" s="43">
        <f t="shared" si="5"/>
        <v>0.532258064516129</v>
      </c>
      <c r="C141" s="1" t="s">
        <v>143</v>
      </c>
      <c r="D141" s="10" t="s">
        <v>212</v>
      </c>
      <c r="E141" s="4" t="s">
        <v>153</v>
      </c>
      <c r="F141" s="4">
        <v>3</v>
      </c>
      <c r="G141" s="4">
        <v>38</v>
      </c>
      <c r="H141" s="4">
        <v>5</v>
      </c>
      <c r="I141" s="4">
        <v>62</v>
      </c>
    </row>
    <row r="142" spans="1:9" x14ac:dyDescent="0.2">
      <c r="A142" s="10">
        <v>8</v>
      </c>
      <c r="B142" s="71">
        <f t="shared" si="5"/>
        <v>0.52631578947368418</v>
      </c>
      <c r="C142" s="6" t="s">
        <v>1127</v>
      </c>
      <c r="D142" s="6" t="s">
        <v>215</v>
      </c>
      <c r="E142" s="9" t="s">
        <v>1108</v>
      </c>
      <c r="F142" s="19">
        <v>4</v>
      </c>
      <c r="G142" s="19">
        <v>22</v>
      </c>
      <c r="H142" s="19">
        <v>2</v>
      </c>
      <c r="I142" s="19">
        <v>38</v>
      </c>
    </row>
    <row r="143" spans="1:9" x14ac:dyDescent="0.2">
      <c r="A143" s="10">
        <v>9</v>
      </c>
      <c r="B143" s="43">
        <f t="shared" si="5"/>
        <v>0.50909090909090904</v>
      </c>
      <c r="C143" s="1" t="s">
        <v>46</v>
      </c>
      <c r="D143" s="1" t="s">
        <v>5</v>
      </c>
      <c r="E143" s="3" t="s">
        <v>25</v>
      </c>
      <c r="F143" s="4">
        <v>4</v>
      </c>
      <c r="G143" s="4">
        <v>34</v>
      </c>
      <c r="H143" s="4">
        <v>6</v>
      </c>
      <c r="I143" s="4">
        <v>55</v>
      </c>
    </row>
    <row r="144" spans="1:9" x14ac:dyDescent="0.2">
      <c r="A144" s="10">
        <v>10</v>
      </c>
      <c r="B144" s="43">
        <f t="shared" si="5"/>
        <v>0.5</v>
      </c>
      <c r="C144" s="1" t="s">
        <v>167</v>
      </c>
      <c r="D144" s="1" t="s">
        <v>159</v>
      </c>
      <c r="E144" s="3" t="s">
        <v>153</v>
      </c>
      <c r="F144" s="4">
        <v>2</v>
      </c>
      <c r="G144" s="4">
        <v>13</v>
      </c>
      <c r="H144" s="4">
        <v>3</v>
      </c>
      <c r="I144" s="4">
        <v>20</v>
      </c>
    </row>
    <row r="145" spans="1:9" x14ac:dyDescent="0.2">
      <c r="A145" s="10"/>
      <c r="B145" s="43">
        <f t="shared" si="5"/>
        <v>0.4854368932038835</v>
      </c>
      <c r="C145" s="1" t="s">
        <v>846</v>
      </c>
      <c r="D145" s="1" t="s">
        <v>5</v>
      </c>
      <c r="E145" s="3" t="s">
        <v>841</v>
      </c>
      <c r="F145" s="4">
        <v>7</v>
      </c>
      <c r="G145" s="4">
        <v>66</v>
      </c>
      <c r="H145" s="4">
        <v>16</v>
      </c>
      <c r="I145" s="4">
        <v>103</v>
      </c>
    </row>
    <row r="146" spans="1:9" x14ac:dyDescent="0.2">
      <c r="A146" s="10"/>
      <c r="B146" s="1"/>
      <c r="C146" s="1"/>
      <c r="D146" s="1"/>
      <c r="E146" s="3"/>
      <c r="F146" s="4"/>
      <c r="G146" s="4"/>
      <c r="H146" s="4"/>
      <c r="I146" s="4"/>
    </row>
    <row r="147" spans="1:9" x14ac:dyDescent="0.2">
      <c r="A147" s="10"/>
      <c r="B147" s="8" t="s">
        <v>93</v>
      </c>
      <c r="C147" s="1"/>
      <c r="D147" s="11" t="s">
        <v>338</v>
      </c>
      <c r="E147" s="19" t="s">
        <v>339</v>
      </c>
      <c r="F147" s="19" t="s">
        <v>97</v>
      </c>
      <c r="G147" s="4"/>
      <c r="H147" s="4"/>
      <c r="I147" s="4"/>
    </row>
    <row r="148" spans="1:9" x14ac:dyDescent="0.2">
      <c r="A148" s="10">
        <v>1</v>
      </c>
      <c r="B148" s="21">
        <v>144.5</v>
      </c>
      <c r="C148" s="1" t="s">
        <v>971</v>
      </c>
      <c r="D148" s="1" t="s">
        <v>216</v>
      </c>
      <c r="E148" s="3" t="s">
        <v>841</v>
      </c>
      <c r="F148" s="4">
        <v>7</v>
      </c>
      <c r="G148" s="4"/>
      <c r="H148" s="4"/>
      <c r="I148" s="4"/>
    </row>
    <row r="149" spans="1:9" x14ac:dyDescent="0.2">
      <c r="A149" s="10">
        <v>2</v>
      </c>
      <c r="B149" s="21">
        <v>141</v>
      </c>
      <c r="C149" s="1" t="s">
        <v>985</v>
      </c>
      <c r="D149" s="1" t="s">
        <v>215</v>
      </c>
      <c r="E149" s="3" t="s">
        <v>1059</v>
      </c>
      <c r="F149" s="4">
        <v>6</v>
      </c>
      <c r="G149" s="4"/>
      <c r="H149" s="4"/>
      <c r="I149" s="4"/>
    </row>
    <row r="150" spans="1:9" x14ac:dyDescent="0.2">
      <c r="A150" s="10">
        <v>3</v>
      </c>
      <c r="B150" s="21">
        <v>139</v>
      </c>
      <c r="C150" s="1" t="s">
        <v>559</v>
      </c>
      <c r="D150" s="1" t="s">
        <v>213</v>
      </c>
      <c r="E150" s="3" t="s">
        <v>841</v>
      </c>
      <c r="F150" s="4">
        <v>5</v>
      </c>
      <c r="G150" s="4"/>
      <c r="H150" s="4"/>
      <c r="I150" s="4"/>
    </row>
    <row r="151" spans="1:9" x14ac:dyDescent="0.2">
      <c r="A151" s="10">
        <v>4</v>
      </c>
      <c r="B151" s="21">
        <v>120</v>
      </c>
      <c r="C151" s="1" t="s">
        <v>15</v>
      </c>
      <c r="D151" s="1" t="s">
        <v>212</v>
      </c>
      <c r="E151" s="3" t="s">
        <v>139</v>
      </c>
      <c r="F151" s="4">
        <v>5</v>
      </c>
      <c r="G151" s="4"/>
      <c r="H151" s="4"/>
      <c r="I151" s="4"/>
    </row>
    <row r="152" spans="1:9" x14ac:dyDescent="0.2">
      <c r="A152" s="10">
        <v>5</v>
      </c>
      <c r="B152" s="21">
        <v>119</v>
      </c>
      <c r="C152" s="1" t="s">
        <v>591</v>
      </c>
      <c r="D152" s="1" t="s">
        <v>214</v>
      </c>
      <c r="E152" s="3" t="s">
        <v>997</v>
      </c>
      <c r="F152" s="4">
        <v>6</v>
      </c>
      <c r="G152" s="4"/>
      <c r="H152" s="4"/>
      <c r="I152" s="4"/>
    </row>
    <row r="153" spans="1:9" x14ac:dyDescent="0.2">
      <c r="A153" s="10">
        <v>6</v>
      </c>
      <c r="B153" s="21">
        <v>114.5</v>
      </c>
      <c r="C153" s="1" t="s">
        <v>309</v>
      </c>
      <c r="D153" s="1" t="s">
        <v>214</v>
      </c>
      <c r="E153" s="3" t="s">
        <v>341</v>
      </c>
      <c r="F153" s="4">
        <v>5</v>
      </c>
      <c r="G153" s="4"/>
      <c r="H153" s="4"/>
      <c r="I153" s="4"/>
    </row>
    <row r="154" spans="1:9" x14ac:dyDescent="0.2">
      <c r="A154" s="10">
        <v>7</v>
      </c>
      <c r="B154" s="21">
        <v>111.5</v>
      </c>
      <c r="C154" s="1" t="s">
        <v>574</v>
      </c>
      <c r="D154" s="1" t="s">
        <v>5</v>
      </c>
      <c r="E154" s="3" t="s">
        <v>841</v>
      </c>
      <c r="F154" s="4">
        <v>7</v>
      </c>
      <c r="G154" s="4"/>
      <c r="H154" s="4"/>
      <c r="I154" s="4"/>
    </row>
    <row r="155" spans="1:9" x14ac:dyDescent="0.2">
      <c r="A155" s="10">
        <v>8</v>
      </c>
      <c r="B155" s="21">
        <v>109.5</v>
      </c>
      <c r="C155" s="1" t="s">
        <v>29</v>
      </c>
      <c r="D155" s="1" t="s">
        <v>9</v>
      </c>
      <c r="E155" s="3" t="s">
        <v>25</v>
      </c>
      <c r="F155" s="4">
        <v>5</v>
      </c>
      <c r="G155" s="4"/>
      <c r="H155" s="4"/>
      <c r="I155" s="4"/>
    </row>
    <row r="156" spans="1:9" x14ac:dyDescent="0.2">
      <c r="A156" s="10">
        <v>8</v>
      </c>
      <c r="B156" s="21">
        <v>109.5</v>
      </c>
      <c r="C156" s="1" t="s">
        <v>19</v>
      </c>
      <c r="D156" s="1" t="s">
        <v>213</v>
      </c>
      <c r="E156" s="3" t="s">
        <v>11</v>
      </c>
      <c r="F156" s="4">
        <v>5</v>
      </c>
      <c r="G156" s="4"/>
      <c r="H156" s="4"/>
      <c r="I156" s="4"/>
    </row>
    <row r="157" spans="1:9" x14ac:dyDescent="0.2">
      <c r="A157" s="10">
        <v>10</v>
      </c>
      <c r="B157" s="21">
        <v>109</v>
      </c>
      <c r="C157" s="1" t="s">
        <v>124</v>
      </c>
      <c r="D157" s="1" t="s">
        <v>212</v>
      </c>
      <c r="E157" s="3" t="s">
        <v>139</v>
      </c>
      <c r="F157" s="4">
        <v>5</v>
      </c>
      <c r="G157" s="4"/>
      <c r="H157" s="4"/>
      <c r="I157" s="4"/>
    </row>
    <row r="158" spans="1:9" x14ac:dyDescent="0.2">
      <c r="A158" s="10"/>
      <c r="B158" s="21"/>
      <c r="C158" s="1"/>
      <c r="D158" s="1"/>
      <c r="E158" s="3"/>
      <c r="F158" s="4"/>
      <c r="G158" s="4"/>
      <c r="H158" s="4"/>
      <c r="I158" s="4"/>
    </row>
    <row r="159" spans="1:9" x14ac:dyDescent="0.2">
      <c r="A159" s="10"/>
      <c r="B159" s="16" t="s">
        <v>209</v>
      </c>
      <c r="C159" s="1"/>
      <c r="D159" s="1"/>
      <c r="E159" s="3"/>
      <c r="F159" s="4"/>
      <c r="G159" s="4"/>
      <c r="H159" s="4"/>
      <c r="I159" s="4"/>
    </row>
    <row r="160" spans="1:9" x14ac:dyDescent="0.2">
      <c r="A160" s="10"/>
      <c r="B160" s="3"/>
      <c r="C160" s="1"/>
      <c r="D160" s="1"/>
      <c r="E160" s="3"/>
      <c r="F160" s="4"/>
      <c r="G160" s="4"/>
      <c r="H160" s="4"/>
      <c r="I160" s="4"/>
    </row>
    <row r="161" spans="1:9" x14ac:dyDescent="0.2">
      <c r="A161" s="10"/>
      <c r="B161" s="8" t="s">
        <v>81</v>
      </c>
      <c r="C161" s="1"/>
      <c r="D161" s="11" t="s">
        <v>338</v>
      </c>
      <c r="E161" s="19" t="s">
        <v>339</v>
      </c>
      <c r="F161" s="19" t="s">
        <v>97</v>
      </c>
      <c r="G161" s="9" t="s">
        <v>243</v>
      </c>
      <c r="H161" s="9" t="s">
        <v>236</v>
      </c>
      <c r="I161" s="4"/>
    </row>
    <row r="162" spans="1:9" ht="13.9" customHeight="1" x14ac:dyDescent="0.2">
      <c r="A162" s="10">
        <v>1</v>
      </c>
      <c r="B162" s="29">
        <f t="shared" ref="B162:B172" si="6">G162/H162</f>
        <v>6.875</v>
      </c>
      <c r="C162" s="1" t="s">
        <v>10</v>
      </c>
      <c r="D162" s="1" t="s">
        <v>9</v>
      </c>
      <c r="E162" s="3" t="s">
        <v>11</v>
      </c>
      <c r="F162" s="4">
        <v>2</v>
      </c>
      <c r="G162" s="21">
        <v>55</v>
      </c>
      <c r="H162" s="4">
        <v>8</v>
      </c>
    </row>
    <row r="163" spans="1:9" ht="13.9" customHeight="1" x14ac:dyDescent="0.2">
      <c r="A163" s="10">
        <v>2</v>
      </c>
      <c r="B163" s="29">
        <f t="shared" si="6"/>
        <v>6.583333333333333</v>
      </c>
      <c r="C163" s="1" t="s">
        <v>15</v>
      </c>
      <c r="D163" s="1" t="s">
        <v>212</v>
      </c>
      <c r="E163" s="3" t="s">
        <v>20</v>
      </c>
      <c r="F163" s="4">
        <v>2</v>
      </c>
      <c r="G163" s="21">
        <v>39.5</v>
      </c>
      <c r="H163" s="4">
        <v>6</v>
      </c>
    </row>
    <row r="164" spans="1:9" ht="13.9" customHeight="1" x14ac:dyDescent="0.2">
      <c r="A164" s="10">
        <v>3</v>
      </c>
      <c r="B164" s="29">
        <f t="shared" si="6"/>
        <v>6.1304347826086953</v>
      </c>
      <c r="C164" s="1" t="s">
        <v>985</v>
      </c>
      <c r="D164" s="1" t="s">
        <v>215</v>
      </c>
      <c r="E164" s="3" t="s">
        <v>1059</v>
      </c>
      <c r="F164" s="4">
        <v>6</v>
      </c>
      <c r="G164" s="21">
        <v>141</v>
      </c>
      <c r="H164" s="4">
        <v>23</v>
      </c>
    </row>
    <row r="165" spans="1:9" ht="13.9" customHeight="1" x14ac:dyDescent="0.2">
      <c r="A165" s="10">
        <v>4</v>
      </c>
      <c r="B165" s="29">
        <f t="shared" si="6"/>
        <v>6.0434782608695654</v>
      </c>
      <c r="C165" s="1" t="s">
        <v>559</v>
      </c>
      <c r="D165" s="1" t="s">
        <v>213</v>
      </c>
      <c r="E165" s="3" t="s">
        <v>841</v>
      </c>
      <c r="F165" s="4">
        <v>5</v>
      </c>
      <c r="G165" s="21">
        <v>139</v>
      </c>
      <c r="H165" s="4">
        <v>23</v>
      </c>
    </row>
    <row r="166" spans="1:9" ht="13.9" customHeight="1" x14ac:dyDescent="0.2">
      <c r="A166" s="10">
        <v>5</v>
      </c>
      <c r="B166" s="89">
        <f t="shared" si="6"/>
        <v>5.8214285714285712</v>
      </c>
      <c r="C166" s="16" t="s">
        <v>1118</v>
      </c>
      <c r="D166" s="16" t="s">
        <v>5</v>
      </c>
      <c r="E166" s="9" t="s">
        <v>1147</v>
      </c>
      <c r="F166" s="19">
        <v>4</v>
      </c>
      <c r="G166" s="73">
        <v>81.5</v>
      </c>
      <c r="H166" s="19">
        <v>14</v>
      </c>
    </row>
    <row r="167" spans="1:9" ht="13.9" customHeight="1" x14ac:dyDescent="0.2">
      <c r="A167" s="10">
        <v>6</v>
      </c>
      <c r="B167" s="52">
        <f t="shared" si="6"/>
        <v>5.615384615384615</v>
      </c>
      <c r="C167" s="16" t="s">
        <v>1118</v>
      </c>
      <c r="D167" s="16" t="s">
        <v>5</v>
      </c>
      <c r="E167" s="9" t="s">
        <v>1108</v>
      </c>
      <c r="F167" s="19">
        <v>3</v>
      </c>
      <c r="G167" s="73">
        <v>73</v>
      </c>
      <c r="H167" s="19">
        <v>13</v>
      </c>
    </row>
    <row r="168" spans="1:9" ht="13.9" customHeight="1" x14ac:dyDescent="0.2">
      <c r="A168" s="10">
        <v>7</v>
      </c>
      <c r="B168" s="29">
        <f t="shared" si="6"/>
        <v>5.583333333333333</v>
      </c>
      <c r="C168" s="1" t="s">
        <v>158</v>
      </c>
      <c r="D168" s="1" t="s">
        <v>159</v>
      </c>
      <c r="E168" s="3" t="s">
        <v>153</v>
      </c>
      <c r="F168" s="4">
        <v>2</v>
      </c>
      <c r="G168" s="21">
        <v>33.5</v>
      </c>
      <c r="H168" s="4">
        <v>6</v>
      </c>
    </row>
    <row r="169" spans="1:9" ht="13.9" customHeight="1" x14ac:dyDescent="0.2">
      <c r="A169" s="10">
        <v>7</v>
      </c>
      <c r="B169" s="29">
        <f t="shared" si="6"/>
        <v>5.583333333333333</v>
      </c>
      <c r="C169" s="1" t="s">
        <v>458</v>
      </c>
      <c r="D169" s="1" t="s">
        <v>5</v>
      </c>
      <c r="E169" s="3" t="s">
        <v>479</v>
      </c>
      <c r="F169" s="4">
        <v>5</v>
      </c>
      <c r="G169" s="21">
        <v>100.5</v>
      </c>
      <c r="H169" s="4">
        <v>18</v>
      </c>
    </row>
    <row r="170" spans="1:9" ht="13.9" customHeight="1" x14ac:dyDescent="0.2">
      <c r="A170" s="10">
        <v>9</v>
      </c>
      <c r="B170" s="29">
        <f t="shared" si="6"/>
        <v>5.5625</v>
      </c>
      <c r="C170" s="13" t="s">
        <v>500</v>
      </c>
      <c r="D170" s="13" t="s">
        <v>27</v>
      </c>
      <c r="E170" s="3" t="s">
        <v>479</v>
      </c>
      <c r="F170" s="4">
        <v>2</v>
      </c>
      <c r="G170" s="21">
        <v>44.5</v>
      </c>
      <c r="H170" s="4">
        <v>8</v>
      </c>
    </row>
    <row r="171" spans="1:9" ht="13.9" customHeight="1" x14ac:dyDescent="0.2">
      <c r="A171" s="10">
        <v>10</v>
      </c>
      <c r="B171" s="29">
        <f t="shared" si="6"/>
        <v>5.375</v>
      </c>
      <c r="C171" s="13" t="s">
        <v>1039</v>
      </c>
      <c r="D171" s="13" t="s">
        <v>5</v>
      </c>
      <c r="E171" s="3" t="s">
        <v>997</v>
      </c>
      <c r="F171" s="4">
        <v>5</v>
      </c>
      <c r="G171" s="21">
        <v>107.5</v>
      </c>
      <c r="H171" s="4">
        <v>20</v>
      </c>
    </row>
    <row r="172" spans="1:9" x14ac:dyDescent="0.2">
      <c r="A172" s="1"/>
      <c r="B172" s="29">
        <f t="shared" si="6"/>
        <v>5.3666666666666663</v>
      </c>
      <c r="C172" s="1" t="s">
        <v>15</v>
      </c>
      <c r="D172" s="1" t="s">
        <v>212</v>
      </c>
      <c r="E172" s="3" t="s">
        <v>11</v>
      </c>
      <c r="F172" s="4">
        <v>4</v>
      </c>
      <c r="G172" s="21">
        <v>80.5</v>
      </c>
      <c r="H172" s="4">
        <v>15</v>
      </c>
    </row>
    <row r="173" spans="1:9" x14ac:dyDescent="0.2">
      <c r="A173" s="1"/>
      <c r="B173" s="1"/>
      <c r="C173" s="1"/>
      <c r="D173" s="1"/>
      <c r="E173" s="1"/>
      <c r="F173" s="7"/>
    </row>
  </sheetData>
  <sortState xmlns:xlrd2="http://schemas.microsoft.com/office/spreadsheetml/2017/richdata2" ref="B135:I145">
    <sortCondition descending="1" ref="B135:B14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Milestones</vt:lpstr>
      <vt:lpstr>Career</vt:lpstr>
      <vt:lpstr>Season</vt:lpstr>
      <vt:lpstr>Match</vt:lpstr>
      <vt:lpstr>PlayoffMatch</vt:lpstr>
      <vt:lpstr>PlayoffSeason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Cartledge</dc:creator>
  <cp:lastModifiedBy>Paul Cartledge</cp:lastModifiedBy>
  <cp:lastPrinted>2014-03-09T15:29:01Z</cp:lastPrinted>
  <dcterms:created xsi:type="dcterms:W3CDTF">1996-10-14T23:33:28Z</dcterms:created>
  <dcterms:modified xsi:type="dcterms:W3CDTF">2026-03-24T03:11:08Z</dcterms:modified>
</cp:coreProperties>
</file>