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FB 2025-26/"/>
    </mc:Choice>
  </mc:AlternateContent>
  <xr:revisionPtr revIDLastSave="869" documentId="13_ncr:1_{B6B47895-46DC-4250-A668-D7BAA4661FDB}" xr6:coauthVersionLast="47" xr6:coauthVersionMax="47" xr10:uidLastSave="{4644542C-67BF-41EA-BF14-A930BCECF77C}"/>
  <bookViews>
    <workbookView xWindow="-120" yWindow="-120" windowWidth="29040" windowHeight="15720" activeTab="4" xr2:uid="{00000000-000D-0000-FFFF-FFFF00000000}"/>
  </bookViews>
  <sheets>
    <sheet name="Career_Ind" sheetId="1" r:id="rId1"/>
    <sheet name="Season_Ind" sheetId="2" r:id="rId2"/>
    <sheet name="Game_Ind" sheetId="7" r:id="rId3"/>
    <sheet name="Season_TM" sheetId="6" r:id="rId4"/>
    <sheet name="Game_TM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7" i="2" l="1"/>
  <c r="B175" i="2"/>
  <c r="B132" i="2"/>
  <c r="B123" i="2"/>
  <c r="B115" i="2"/>
  <c r="B109" i="2"/>
  <c r="B125" i="2"/>
  <c r="B886" i="1"/>
  <c r="B895" i="1"/>
  <c r="P856" i="1" l="1"/>
  <c r="B860" i="1"/>
  <c r="B870" i="1" l="1"/>
  <c r="B783" i="1" l="1"/>
  <c r="B781" i="1"/>
  <c r="B782" i="1"/>
  <c r="B752" i="1"/>
  <c r="B754" i="1"/>
  <c r="B753" i="1"/>
  <c r="B698" i="1"/>
  <c r="B697" i="1"/>
  <c r="B695" i="1"/>
  <c r="B696" i="1"/>
  <c r="B694" i="1"/>
  <c r="B678" i="1"/>
  <c r="B677" i="1"/>
  <c r="B675" i="1"/>
  <c r="B674" i="1"/>
  <c r="B676" i="1"/>
  <c r="B103" i="1"/>
  <c r="B112" i="1"/>
  <c r="B110" i="1"/>
  <c r="B109" i="1"/>
  <c r="B89" i="1"/>
  <c r="B93" i="1"/>
  <c r="B972" i="1"/>
  <c r="P943" i="1"/>
  <c r="B945" i="1"/>
  <c r="B647" i="1"/>
  <c r="B630" i="1"/>
  <c r="B603" i="1"/>
  <c r="B595" i="1" l="1"/>
  <c r="B594" i="1"/>
  <c r="B61" i="1" l="1"/>
  <c r="B77" i="1"/>
  <c r="B60" i="1"/>
  <c r="B75" i="1"/>
  <c r="B76" i="1"/>
  <c r="B69" i="1"/>
  <c r="B73" i="1"/>
  <c r="B493" i="1"/>
  <c r="B494" i="1"/>
  <c r="B462" i="1"/>
  <c r="B416" i="1" l="1"/>
  <c r="B424" i="1"/>
  <c r="B396" i="1"/>
  <c r="B381" i="1"/>
  <c r="B380" i="1"/>
  <c r="B354" i="1"/>
  <c r="B345" i="1"/>
  <c r="B327" i="1" l="1"/>
  <c r="B271" i="1"/>
  <c r="B246" i="1"/>
  <c r="B233" i="1"/>
  <c r="B200" i="1"/>
  <c r="B396" i="2" l="1"/>
  <c r="B376" i="2"/>
  <c r="B357" i="2"/>
  <c r="B111" i="2" l="1"/>
  <c r="B173" i="1"/>
  <c r="B127" i="1"/>
  <c r="B265" i="1"/>
  <c r="B402" i="2"/>
  <c r="B374" i="2"/>
  <c r="B395" i="2"/>
  <c r="B373" i="2"/>
  <c r="B156" i="2"/>
  <c r="H949" i="1"/>
  <c r="B946" i="1"/>
  <c r="B974" i="1"/>
  <c r="B646" i="1"/>
  <c r="B629" i="1"/>
  <c r="B492" i="1"/>
  <c r="B461" i="1"/>
  <c r="P857" i="1"/>
  <c r="L642" i="1"/>
  <c r="B645" i="1"/>
  <c r="B975" i="1"/>
  <c r="B612" i="1"/>
  <c r="B589" i="1"/>
  <c r="B576" i="1"/>
  <c r="B569" i="1"/>
  <c r="B553" i="1"/>
  <c r="B561" i="1"/>
  <c r="B516" i="1"/>
  <c r="B510" i="1"/>
  <c r="B502" i="1"/>
  <c r="B391" i="1"/>
  <c r="B282" i="1"/>
  <c r="B274" i="1"/>
  <c r="B283" i="1"/>
  <c r="B263" i="1"/>
  <c r="B165" i="1"/>
  <c r="B181" i="1"/>
  <c r="B141" i="1"/>
  <c r="B125" i="1"/>
  <c r="B113" i="1"/>
  <c r="B114" i="1"/>
  <c r="B403" i="2"/>
  <c r="B399" i="2"/>
  <c r="B381" i="2"/>
  <c r="B375" i="2"/>
  <c r="B147" i="2"/>
  <c r="B136" i="2"/>
  <c r="B112" i="2"/>
  <c r="B545" i="1"/>
  <c r="B11" i="1"/>
  <c r="B16" i="1"/>
  <c r="B797" i="1"/>
  <c r="B111" i="1"/>
  <c r="B869" i="1"/>
  <c r="B628" i="1"/>
  <c r="B390" i="1"/>
  <c r="B180" i="2"/>
  <c r="B154" i="2"/>
  <c r="B924" i="1"/>
  <c r="B920" i="1"/>
  <c r="P923" i="1"/>
  <c r="B971" i="1"/>
  <c r="B884" i="1"/>
  <c r="B562" i="1"/>
  <c r="B572" i="1"/>
  <c r="B21" i="1"/>
  <c r="B801" i="1"/>
  <c r="B793" i="1"/>
  <c r="B859" i="1"/>
  <c r="B866" i="1"/>
  <c r="B590" i="1"/>
  <c r="B587" i="1"/>
  <c r="B279" i="1"/>
  <c r="B544" i="1"/>
  <c r="B402" i="1"/>
  <c r="B395" i="1"/>
  <c r="B359" i="2"/>
  <c r="B149" i="2"/>
  <c r="B134" i="2"/>
  <c r="B110" i="2"/>
  <c r="B593" i="1"/>
  <c r="B116" i="2"/>
  <c r="B39" i="3"/>
  <c r="B107" i="2"/>
  <c r="B108" i="2"/>
  <c r="B113" i="2"/>
  <c r="B114" i="2"/>
  <c r="B118" i="2"/>
  <c r="B117" i="2"/>
  <c r="B126" i="2"/>
  <c r="B128" i="2"/>
  <c r="B130" i="2"/>
  <c r="B131" i="2"/>
  <c r="B124" i="2"/>
  <c r="B127" i="2"/>
  <c r="B129" i="2"/>
  <c r="B138" i="2"/>
  <c r="B139" i="2"/>
  <c r="B140" i="2"/>
  <c r="B141" i="2"/>
  <c r="B143" i="2"/>
  <c r="B137" i="2"/>
  <c r="B135" i="2"/>
  <c r="B142" i="2"/>
  <c r="B145" i="2"/>
  <c r="B146" i="2"/>
  <c r="B148" i="2"/>
  <c r="B150" i="2"/>
  <c r="B151" i="2"/>
  <c r="B152" i="2"/>
  <c r="B153" i="2"/>
  <c r="B159" i="2"/>
  <c r="B160" i="2"/>
  <c r="B162" i="2"/>
  <c r="B163" i="2"/>
  <c r="B164" i="2"/>
  <c r="B165" i="2"/>
  <c r="B158" i="2"/>
  <c r="B161" i="2"/>
  <c r="B157" i="2"/>
  <c r="B167" i="2"/>
  <c r="B169" i="2"/>
  <c r="B170" i="2"/>
  <c r="B171" i="2"/>
  <c r="B172" i="2"/>
  <c r="B174" i="2"/>
  <c r="B176" i="2"/>
  <c r="B173" i="2"/>
  <c r="B168" i="2"/>
  <c r="B178" i="2"/>
  <c r="B182" i="2"/>
  <c r="B183" i="2"/>
  <c r="B184" i="2"/>
  <c r="B185" i="2"/>
  <c r="B179" i="2"/>
  <c r="B186" i="2"/>
  <c r="B181" i="2"/>
  <c r="B187" i="2"/>
  <c r="B358" i="2"/>
  <c r="B360" i="2"/>
  <c r="B361" i="2"/>
  <c r="B362" i="2"/>
  <c r="B363" i="2"/>
  <c r="B364" i="2"/>
  <c r="B365" i="2"/>
  <c r="B366" i="2"/>
  <c r="B377" i="2"/>
  <c r="B378" i="2"/>
  <c r="B379" i="2"/>
  <c r="B380" i="2"/>
  <c r="B388" i="2"/>
  <c r="B389" i="2"/>
  <c r="B387" i="2"/>
  <c r="B391" i="2"/>
  <c r="B392" i="2"/>
  <c r="B393" i="2"/>
  <c r="B397" i="2"/>
  <c r="B400" i="2"/>
  <c r="B404" i="2"/>
  <c r="B406" i="2"/>
  <c r="B408" i="2"/>
  <c r="B264" i="1"/>
  <c r="B266" i="1"/>
  <c r="B267" i="1"/>
  <c r="B269" i="1"/>
  <c r="B268" i="1"/>
  <c r="B273" i="1"/>
  <c r="B270" i="1"/>
  <c r="B275" i="1"/>
  <c r="B276" i="1"/>
  <c r="B278" i="1"/>
  <c r="B277" i="1"/>
  <c r="B281" i="1"/>
  <c r="B386" i="1"/>
  <c r="B387" i="1"/>
  <c r="B388" i="1"/>
  <c r="B399" i="1"/>
  <c r="B392" i="1"/>
  <c r="B397" i="1"/>
  <c r="B398" i="1"/>
  <c r="B500" i="1"/>
  <c r="B501" i="1"/>
  <c r="B504" i="1"/>
  <c r="B508" i="1"/>
  <c r="B509" i="1"/>
  <c r="B514" i="1"/>
  <c r="B515" i="1"/>
  <c r="B585" i="1"/>
  <c r="B586" i="1"/>
  <c r="B588" i="1"/>
  <c r="B591" i="1"/>
  <c r="B592" i="1"/>
  <c r="B596" i="1"/>
  <c r="B604" i="1"/>
  <c r="B607" i="1"/>
  <c r="B608" i="1"/>
  <c r="B609" i="1"/>
  <c r="B610" i="1"/>
  <c r="B613" i="1"/>
  <c r="B705" i="1"/>
  <c r="B710" i="1"/>
  <c r="B790" i="1"/>
  <c r="B788" i="1"/>
  <c r="B791" i="1"/>
  <c r="B805" i="1"/>
  <c r="B792" i="1"/>
  <c r="B794" i="1"/>
  <c r="B798" i="1"/>
  <c r="B800" i="1"/>
  <c r="B802" i="1"/>
  <c r="B803" i="1"/>
  <c r="B804" i="1"/>
  <c r="B807" i="1"/>
</calcChain>
</file>

<file path=xl/sharedStrings.xml><?xml version="1.0" encoding="utf-8"?>
<sst xmlns="http://schemas.openxmlformats.org/spreadsheetml/2006/main" count="8460" uniqueCount="1506">
  <si>
    <t>UBC</t>
  </si>
  <si>
    <t>vs. UBC</t>
  </si>
  <si>
    <t>SSK</t>
  </si>
  <si>
    <t>ALB</t>
  </si>
  <si>
    <t>CGY</t>
  </si>
  <si>
    <t>MAN</t>
  </si>
  <si>
    <t>REG</t>
  </si>
  <si>
    <t>at CGY</t>
  </si>
  <si>
    <t>vs. ALB</t>
  </si>
  <si>
    <t>at ALB</t>
  </si>
  <si>
    <t>vs. MAN</t>
  </si>
  <si>
    <t>vs. REG</t>
  </si>
  <si>
    <t>vs. SSK</t>
  </si>
  <si>
    <t>Pts</t>
  </si>
  <si>
    <t>Team(s)</t>
  </si>
  <si>
    <t>Team</t>
  </si>
  <si>
    <t>Season</t>
  </si>
  <si>
    <t>Date</t>
  </si>
  <si>
    <t>Opp</t>
  </si>
  <si>
    <t>at SFU</t>
  </si>
  <si>
    <t>(*denotes playoff game)</t>
  </si>
  <si>
    <t>Highest Shutout</t>
  </si>
  <si>
    <t>62-0</t>
  </si>
  <si>
    <t>60-0</t>
  </si>
  <si>
    <t>56-0</t>
  </si>
  <si>
    <t>Sep. 24, 2016</t>
  </si>
  <si>
    <t>Oct. 20, 2013</t>
  </si>
  <si>
    <t>Nov. 8, 2014</t>
  </si>
  <si>
    <t>*CGY</t>
  </si>
  <si>
    <t>Oct. 27, 2012</t>
  </si>
  <si>
    <t>Oct. 8, 1994</t>
  </si>
  <si>
    <t>Aug. 30, 2013</t>
  </si>
  <si>
    <t>Sep. 28, 2013</t>
  </si>
  <si>
    <t>(1st half)</t>
  </si>
  <si>
    <t>(at UBC)</t>
  </si>
  <si>
    <t>(4OT)</t>
  </si>
  <si>
    <t>(7OT)</t>
  </si>
  <si>
    <t>(2nd qtr)</t>
  </si>
  <si>
    <t>(4th qtr)</t>
  </si>
  <si>
    <t>Team Records, Single Game</t>
  </si>
  <si>
    <t>Team Records, Single Season</t>
  </si>
  <si>
    <t>Points</t>
  </si>
  <si>
    <t>SFU</t>
  </si>
  <si>
    <t>Player</t>
  </si>
  <si>
    <t>First</t>
  </si>
  <si>
    <t>Last</t>
  </si>
  <si>
    <t>Sean Stenger</t>
  </si>
  <si>
    <t>Ryan Jones</t>
  </si>
  <si>
    <t>Canada West Men's Football Records</t>
  </si>
  <si>
    <t>Individual Records, Single Season</t>
  </si>
  <si>
    <t>TDs</t>
  </si>
  <si>
    <t>Ed Ilnicki</t>
  </si>
  <si>
    <t>Mitchell Picton</t>
  </si>
  <si>
    <t>2XP</t>
  </si>
  <si>
    <t>XP</t>
  </si>
  <si>
    <t>Rouges</t>
  </si>
  <si>
    <t>Johnny Mark</t>
  </si>
  <si>
    <t>Jamie Boreham</t>
  </si>
  <si>
    <t>Mercer Timmis</t>
  </si>
  <si>
    <t>Andrew English</t>
  </si>
  <si>
    <t>Don Blair</t>
  </si>
  <si>
    <t>Ken Munro</t>
  </si>
  <si>
    <t>Brian Fryer</t>
  </si>
  <si>
    <t>Player (ALB)</t>
  </si>
  <si>
    <t>Player (UBC)</t>
  </si>
  <si>
    <t>Player (CGY)</t>
  </si>
  <si>
    <t>Player (MAN)</t>
  </si>
  <si>
    <t>Player (REG)</t>
  </si>
  <si>
    <t>Player (SSK)</t>
  </si>
  <si>
    <t>Jason Clermont</t>
  </si>
  <si>
    <t>Jeff Funtasz</t>
  </si>
  <si>
    <t>Perri Scarcelli</t>
  </si>
  <si>
    <t>Mike Lazecki</t>
  </si>
  <si>
    <t>Mark Wojcichowsky</t>
  </si>
  <si>
    <t>Chris Ciezki</t>
  </si>
  <si>
    <t>Dominic Zagari</t>
  </si>
  <si>
    <t>Chris Bodnar</t>
  </si>
  <si>
    <t>Connor MacDougall</t>
  </si>
  <si>
    <t>John Cutler</t>
  </si>
  <si>
    <t>Mark Nowotny</t>
  </si>
  <si>
    <t>Scott Dixon</t>
  </si>
  <si>
    <t>Jon Ryan</t>
  </si>
  <si>
    <t>Hugh O'Neill</t>
  </si>
  <si>
    <t>Quinn Van Gylswyk</t>
  </si>
  <si>
    <t>David Stevens</t>
  </si>
  <si>
    <t>Beau Folkowski</t>
  </si>
  <si>
    <t>Mike Bellefontaine</t>
  </si>
  <si>
    <t>Barry Safiniuk</t>
  </si>
  <si>
    <t>Matt Kellett</t>
  </si>
  <si>
    <t>Steve Kasowski</t>
  </si>
  <si>
    <t>Akbal Singh</t>
  </si>
  <si>
    <t>Darrel Batt</t>
  </si>
  <si>
    <t>Denton Kolodzinski</t>
  </si>
  <si>
    <t>Trevor Kennerd</t>
  </si>
  <si>
    <t>Bruce Parsons</t>
  </si>
  <si>
    <t>Andrew Fabian</t>
  </si>
  <si>
    <t>Beau Filkowski</t>
  </si>
  <si>
    <t>Shawn McIssac</t>
  </si>
  <si>
    <t>Brent Matich</t>
  </si>
  <si>
    <t>Don Kates</t>
  </si>
  <si>
    <t>Chris Bauman</t>
  </si>
  <si>
    <t>Grant Shaw</t>
  </si>
  <si>
    <t>Roger Hennig</t>
  </si>
  <si>
    <t>Brian Mlachak</t>
  </si>
  <si>
    <t>Gord Paterson</t>
  </si>
  <si>
    <t>Individual Records, Single Game</t>
  </si>
  <si>
    <t>at UBC</t>
  </si>
  <si>
    <t>vs. SFU</t>
  </si>
  <si>
    <t>SCORING</t>
  </si>
  <si>
    <t>PASSING</t>
  </si>
  <si>
    <t>Yds</t>
  </si>
  <si>
    <t>Theo Deezar</t>
  </si>
  <si>
    <t>Noah Picton</t>
  </si>
  <si>
    <t>Att</t>
  </si>
  <si>
    <t>(minimum 2,500 pass yards)</t>
  </si>
  <si>
    <t>INTs</t>
  </si>
  <si>
    <t>Pct</t>
  </si>
  <si>
    <t>Pass</t>
  </si>
  <si>
    <t>Individual Records, Career</t>
  </si>
  <si>
    <t>Andrew Buckley</t>
  </si>
  <si>
    <t>Greg Vavra</t>
  </si>
  <si>
    <t>Teale Orban</t>
  </si>
  <si>
    <t>Michael O'Connor</t>
  </si>
  <si>
    <t>Billy Greene</t>
  </si>
  <si>
    <t>Steve Bilan</t>
  </si>
  <si>
    <t>Jordan Yantz</t>
  </si>
  <si>
    <t>Marc Mueller</t>
  </si>
  <si>
    <t>Blair Zahara</t>
  </si>
  <si>
    <t>Curtis Dell</t>
  </si>
  <si>
    <t>Ryan Schwartz</t>
  </si>
  <si>
    <t>Darryl Salmon</t>
  </si>
  <si>
    <t>Quade Armstrong</t>
  </si>
  <si>
    <t>Sean Zaychkowsky</t>
  </si>
  <si>
    <t>Ben Kopczynski</t>
  </si>
  <si>
    <t>Darren Brezden</t>
  </si>
  <si>
    <t>Jordan Gagner</t>
  </si>
  <si>
    <t>Adrian Rainbow</t>
  </si>
  <si>
    <t>Blake Smelser</t>
  </si>
  <si>
    <t>Bob Torrance</t>
  </si>
  <si>
    <t>Eric Dzwilewski</t>
  </si>
  <si>
    <t>Erik Glavic</t>
  </si>
  <si>
    <t>Ryan Zahara</t>
  </si>
  <si>
    <t>John Makie</t>
  </si>
  <si>
    <t>Shane Munson</t>
  </si>
  <si>
    <t>Brett Watt</t>
  </si>
  <si>
    <t>Khaleal Williams</t>
  </si>
  <si>
    <t>Cam Clark</t>
  </si>
  <si>
    <t>Cayman Shutter</t>
  </si>
  <si>
    <t>Darryl Leason</t>
  </si>
  <si>
    <t>Mark Anderson</t>
  </si>
  <si>
    <t>Lincoln Blumell</t>
  </si>
  <si>
    <t>Laurence Nixon</t>
  </si>
  <si>
    <t>Brent Schneider</t>
  </si>
  <si>
    <t>Gregg Galan</t>
  </si>
  <si>
    <t>Drew Burko</t>
  </si>
  <si>
    <t>Dave Pickett</t>
  </si>
  <si>
    <t>Kyle Siemens</t>
  </si>
  <si>
    <t>Doug Siemens</t>
  </si>
  <si>
    <t>Carson Williams</t>
  </si>
  <si>
    <t>Dalin Tollestrup</t>
  </si>
  <si>
    <t>Lew Lawrick</t>
  </si>
  <si>
    <t>Greg Korstrom</t>
  </si>
  <si>
    <t>Cmp</t>
  </si>
  <si>
    <t>Jason Day</t>
  </si>
  <si>
    <t>Jimmy Underdahl</t>
  </si>
  <si>
    <t>(minimum 140 attempts)</t>
  </si>
  <si>
    <t>TEAM-BY-TEAM</t>
  </si>
  <si>
    <t>(minimum 100 attempts)</t>
  </si>
  <si>
    <t>Gerald Kunyk</t>
  </si>
  <si>
    <t>Brian Larsen</t>
  </si>
  <si>
    <t>Shawn Olson</t>
  </si>
  <si>
    <t>Jason Assen</t>
  </si>
  <si>
    <t>Bud Harden</t>
  </si>
  <si>
    <t>Sheldon Ball</t>
  </si>
  <si>
    <t>Chad MacKay</t>
  </si>
  <si>
    <t>Don Siler</t>
  </si>
  <si>
    <t>Doug Lynch</t>
  </si>
  <si>
    <t>Al Lockington</t>
  </si>
  <si>
    <t>Dan McDermid</t>
  </si>
  <si>
    <t>Forrest Kennerd</t>
  </si>
  <si>
    <t>Bob Lancaster</t>
  </si>
  <si>
    <t>Julian Marchand</t>
  </si>
  <si>
    <t>Dan Smith</t>
  </si>
  <si>
    <t>Greg Clarkson</t>
  </si>
  <si>
    <t>Mark McVeigh</t>
  </si>
  <si>
    <t>Vince Danielsen</t>
  </si>
  <si>
    <t>Darry Leason</t>
  </si>
  <si>
    <t>Charles Guedo</t>
  </si>
  <si>
    <t>Rick Koswin</t>
  </si>
  <si>
    <t>Glenn Sedun</t>
  </si>
  <si>
    <t>Mike Wong</t>
  </si>
  <si>
    <t>Campbell Antonini</t>
  </si>
  <si>
    <t>Ron Morris</t>
  </si>
  <si>
    <t>Dave Osiowy</t>
  </si>
  <si>
    <t>Barrie Fraser</t>
  </si>
  <si>
    <t>Wayne Makowecky</t>
  </si>
  <si>
    <t>at SSK</t>
  </si>
  <si>
    <t>at MAN</t>
  </si>
  <si>
    <t>Oct. 27, 2001</t>
  </si>
  <si>
    <t>Oct. 21, 2006</t>
  </si>
  <si>
    <t>+Dalin Tollestrup</t>
  </si>
  <si>
    <t>Oct. 22, 2006</t>
  </si>
  <si>
    <t>Oct. 3, 2015</t>
  </si>
  <si>
    <t>Oct. 25, 2014</t>
  </si>
  <si>
    <t>Sep. 4 , 2015</t>
  </si>
  <si>
    <t>Jahlani Gilbert-Knorren</t>
  </si>
  <si>
    <t>Sep. 23, 2006</t>
  </si>
  <si>
    <t>Hardeep Bamara</t>
  </si>
  <si>
    <t>Oct. 23, 2015</t>
  </si>
  <si>
    <t>Sep. 4, 2015</t>
  </si>
  <si>
    <t>+Eric Dzwilewski</t>
  </si>
  <si>
    <t>Oct. 31, 2015</t>
  </si>
  <si>
    <t>Kevin Eikerman</t>
  </si>
  <si>
    <t>+Teale Orban</t>
  </si>
  <si>
    <t>Sep. 20, 2014</t>
  </si>
  <si>
    <t>Sep. 2, 2016</t>
  </si>
  <si>
    <t>Mark Feader</t>
  </si>
  <si>
    <t>Nov. 5, 2016</t>
  </si>
  <si>
    <t>(+ denotes not a touchdown)</t>
  </si>
  <si>
    <t>Jamie Crawford</t>
  </si>
  <si>
    <t>Mark Denesiuk</t>
  </si>
  <si>
    <t>Robbie McNab</t>
  </si>
  <si>
    <t>vs. CGY</t>
  </si>
  <si>
    <t>Sep. 20, 2013</t>
  </si>
  <si>
    <t>vs. UWO</t>
  </si>
  <si>
    <t>Sep. 25</t>
  </si>
  <si>
    <t>Sep. 18</t>
  </si>
  <si>
    <t>RUSHING</t>
  </si>
  <si>
    <t>Atlee Simon</t>
  </si>
  <si>
    <t>(minimum 1,500 rushing yards)</t>
  </si>
  <si>
    <t>Carries</t>
  </si>
  <si>
    <t>Avg</t>
  </si>
  <si>
    <t>Doug Rozon</t>
  </si>
  <si>
    <t>Craig Kittelson</t>
  </si>
  <si>
    <t>Mark Nohra</t>
  </si>
  <si>
    <t>Anthony Woodson</t>
  </si>
  <si>
    <t>Mark Brus</t>
  </si>
  <si>
    <t>Jarred Winkel</t>
  </si>
  <si>
    <t>Jay Hamilton</t>
  </si>
  <si>
    <t>Tom Houg</t>
  </si>
  <si>
    <t>Nathan Connor</t>
  </si>
  <si>
    <t>Simon Baffoe</t>
  </si>
  <si>
    <t>Tendayi Jozzy</t>
  </si>
  <si>
    <t>Brandon Deschamps</t>
  </si>
  <si>
    <t>Jim Stewart</t>
  </si>
  <si>
    <t>Glenn Steele</t>
  </si>
  <si>
    <t>Brad Yamaoka</t>
  </si>
  <si>
    <t>Glen Wallace</t>
  </si>
  <si>
    <t>J.P. Izquierdo</t>
  </si>
  <si>
    <t>Matt Walter</t>
  </si>
  <si>
    <t>Brendan Ward</t>
  </si>
  <si>
    <t>Dean Fisher</t>
  </si>
  <si>
    <t>Elio Geremia</t>
  </si>
  <si>
    <t>Craig Carr</t>
  </si>
  <si>
    <t>Anthony Coombs</t>
  </si>
  <si>
    <t>Kenneth Vermette</t>
  </si>
  <si>
    <t>Darwin Thompson</t>
  </si>
  <si>
    <t>Adrian Charles</t>
  </si>
  <si>
    <t>Neal Hughes</t>
  </si>
  <si>
    <t>Luke Derkson</t>
  </si>
  <si>
    <t>Michael Kiapway</t>
  </si>
  <si>
    <t>Graham Mosiondz</t>
  </si>
  <si>
    <t>Terry Eisler</t>
  </si>
  <si>
    <t>Morrie Norsten</t>
  </si>
  <si>
    <t>Scott Stevens</t>
  </si>
  <si>
    <t>Tyler Chow</t>
  </si>
  <si>
    <t>Tyler O'Gorman</t>
  </si>
  <si>
    <t>Tyler Siwak</t>
  </si>
  <si>
    <t>Dalton Smarsh</t>
  </si>
  <si>
    <t>Gord Penn</t>
  </si>
  <si>
    <t>Chris Lewis</t>
  </si>
  <si>
    <t>Matt Henry</t>
  </si>
  <si>
    <t>Gene Wall</t>
  </si>
  <si>
    <t>Jim Manz</t>
  </si>
  <si>
    <t>Oct. 26, 2013</t>
  </si>
  <si>
    <t>Sean Kehoe</t>
  </si>
  <si>
    <t/>
  </si>
  <si>
    <t>Ronald Arnold</t>
  </si>
  <si>
    <t>Oct. 31, 1998</t>
  </si>
  <si>
    <t>Sep. 6 , 1997</t>
  </si>
  <si>
    <t>Oct. 26, 1978</t>
  </si>
  <si>
    <t>Sep. 8 , 2000</t>
  </si>
  <si>
    <t>Sep. 16, 2006</t>
  </si>
  <si>
    <t>Oct. 23, 1999</t>
  </si>
  <si>
    <t>vs. Cgy</t>
  </si>
  <si>
    <t>David Bissett</t>
  </si>
  <si>
    <t>Mike Munoz</t>
  </si>
  <si>
    <t>Souroush Ansari</t>
  </si>
  <si>
    <t>*Glen Steele</t>
  </si>
  <si>
    <t>Mass Geremia</t>
  </si>
  <si>
    <t>Derek Townsend</t>
  </si>
  <si>
    <t>Julian Radlein</t>
  </si>
  <si>
    <t>Ken Eslinger</t>
  </si>
  <si>
    <t>Jeff Williams</t>
  </si>
  <si>
    <t>Matt Walters</t>
  </si>
  <si>
    <t>Dan Diduck</t>
  </si>
  <si>
    <t>*Bob Torrance</t>
  </si>
  <si>
    <t>*Mercer Timmis</t>
  </si>
  <si>
    <t>Nov. 15, 2014</t>
  </si>
  <si>
    <t>Sep. 11, 2015</t>
  </si>
  <si>
    <t>Ron Arnold</t>
  </si>
  <si>
    <t>Daryl Beswitherick</t>
  </si>
  <si>
    <t>Larry Santin</t>
  </si>
  <si>
    <t>Sep. 24, 2010</t>
  </si>
  <si>
    <t>Oct. 16, 2010</t>
  </si>
  <si>
    <t>Car</t>
  </si>
  <si>
    <t>Tom Chad</t>
  </si>
  <si>
    <t>Brad Ollen</t>
  </si>
  <si>
    <t>JP Izquierdo</t>
  </si>
  <si>
    <t>Tom Towns</t>
  </si>
  <si>
    <t>KK Sonuga</t>
  </si>
  <si>
    <t>John MacKay</t>
  </si>
  <si>
    <t>Terry Cochrane</t>
  </si>
  <si>
    <t>John Kalin</t>
  </si>
  <si>
    <t>Steven Lumbala</t>
  </si>
  <si>
    <t>Karim Lowen</t>
  </si>
  <si>
    <t>Jordan Sisco</t>
  </si>
  <si>
    <t>Larry Remmen</t>
  </si>
  <si>
    <t>Jeff Slabik</t>
  </si>
  <si>
    <t>Rob Symchyk</t>
  </si>
  <si>
    <t>Dathan Thomas</t>
  </si>
  <si>
    <t>Ben Coakwell</t>
  </si>
  <si>
    <t>RECEIVING</t>
  </si>
  <si>
    <t>Rec</t>
  </si>
  <si>
    <t>(minimum 1,300 receiving yards)</t>
  </si>
  <si>
    <t>Mitch Hillis</t>
  </si>
  <si>
    <t>Rashaun Simonise</t>
  </si>
  <si>
    <t>Josh Borger</t>
  </si>
  <si>
    <t>Andrew Sharp</t>
  </si>
  <si>
    <t>Addison Richards</t>
  </si>
  <si>
    <t>Jimmy Ralph</t>
  </si>
  <si>
    <t>Jamie Stoddard</t>
  </si>
  <si>
    <t>Gord Bolstad</t>
  </si>
  <si>
    <t>Andrew Ginther</t>
  </si>
  <si>
    <t>Tylor Henry</t>
  </si>
  <si>
    <t>Peter Eshenko</t>
  </si>
  <si>
    <t>Damon Fraietta</t>
  </si>
  <si>
    <t>Jordan Grieve</t>
  </si>
  <si>
    <t>Brad Coutts</t>
  </si>
  <si>
    <t>Nathan Beveridge</t>
  </si>
  <si>
    <t>Paul Pearson</t>
  </si>
  <si>
    <t>Peter Poka</t>
  </si>
  <si>
    <t>Dan Lazzari</t>
  </si>
  <si>
    <t>Craig Keller</t>
  </si>
  <si>
    <t>Jamie Elliott</t>
  </si>
  <si>
    <t>Anthony Parker</t>
  </si>
  <si>
    <t>Nathan Coehoorn</t>
  </si>
  <si>
    <t>Brett Blaszko</t>
  </si>
  <si>
    <t>Dave Brown</t>
  </si>
  <si>
    <t>Grant McMillan</t>
  </si>
  <si>
    <t>Cory Larsen</t>
  </si>
  <si>
    <t>Alex Vitt</t>
  </si>
  <si>
    <t>Joe Orel</t>
  </si>
  <si>
    <t>Nic Demski</t>
  </si>
  <si>
    <t>Andrew Smith</t>
  </si>
  <si>
    <t>Chris Noonan</t>
  </si>
  <si>
    <t>Jared Janotta</t>
  </si>
  <si>
    <t>Mitchell PIcton</t>
  </si>
  <si>
    <t>Chris Getzlaf</t>
  </si>
  <si>
    <t>Ryan Schienbein</t>
  </si>
  <si>
    <t>Carey Prokop</t>
  </si>
  <si>
    <t>Jeremy Braitenback</t>
  </si>
  <si>
    <t>Kit Hillis</t>
  </si>
  <si>
    <t>John Konihowski</t>
  </si>
  <si>
    <t>Dan Farthing</t>
  </si>
  <si>
    <t>Kevin Sawatzky</t>
  </si>
  <si>
    <t>Jade Etienne</t>
  </si>
  <si>
    <t>Leighton Heron</t>
  </si>
  <si>
    <t>Chad Rempel</t>
  </si>
  <si>
    <t>Chris Dobko</t>
  </si>
  <si>
    <t>Ryley Richardson</t>
  </si>
  <si>
    <t>Simon Beckow</t>
  </si>
  <si>
    <t>Alan Pepper</t>
  </si>
  <si>
    <t>Will Watson</t>
  </si>
  <si>
    <t>Evan Jones</t>
  </si>
  <si>
    <t>Austen Hartley</t>
  </si>
  <si>
    <t>Riley Harrison</t>
  </si>
  <si>
    <t>Mike Kelly</t>
  </si>
  <si>
    <t>Mike Faisthuber</t>
  </si>
  <si>
    <t>Chad Goldie</t>
  </si>
  <si>
    <t>Mark McConkey</t>
  </si>
  <si>
    <t>Garrett Burgess</t>
  </si>
  <si>
    <t>Marshall Toner</t>
  </si>
  <si>
    <t>Roy Beechey</t>
  </si>
  <si>
    <t>Troy Ciochetti</t>
  </si>
  <si>
    <t>Andrew Ford</t>
  </si>
  <si>
    <t>Chris Davies</t>
  </si>
  <si>
    <t>Trivel Pinto</t>
  </si>
  <si>
    <t>Grayson Shillingford</t>
  </si>
  <si>
    <t>Ryan Carruthetrs</t>
  </si>
  <si>
    <t>Mike Siroishka</t>
  </si>
  <si>
    <t>Adrian Huntley</t>
  </si>
  <si>
    <t>Blair Atkinson</t>
  </si>
  <si>
    <t>Scott Nigel</t>
  </si>
  <si>
    <t>Terry Fach</t>
  </si>
  <si>
    <t>WayneLeyard</t>
  </si>
  <si>
    <t>Terry Firr</t>
  </si>
  <si>
    <t>Matt Sawyer</t>
  </si>
  <si>
    <t>Michael Thomas</t>
  </si>
  <si>
    <t>Mike Thomas</t>
  </si>
  <si>
    <t>Shane Ostapowich</t>
  </si>
  <si>
    <t>Brenden Owens</t>
  </si>
  <si>
    <t>Mitch Thompson</t>
  </si>
  <si>
    <t>David Blackburn</t>
  </si>
  <si>
    <t>Larry Giles</t>
  </si>
  <si>
    <t>Todd Lynden</t>
  </si>
  <si>
    <t>Jeff Schieman</t>
  </si>
  <si>
    <t>Paul Rogal</t>
  </si>
  <si>
    <t>+Adam Bunz</t>
  </si>
  <si>
    <t>Oct. 3 , 2015</t>
  </si>
  <si>
    <t>Marcus Davis</t>
  </si>
  <si>
    <t>Dexter Janke</t>
  </si>
  <si>
    <t>Jason Bula</t>
  </si>
  <si>
    <t>Nov. 6, 1981</t>
  </si>
  <si>
    <t>Oct. 2, 1981</t>
  </si>
  <si>
    <t>Ben Cummings</t>
  </si>
  <si>
    <t>Spencer Betts</t>
  </si>
  <si>
    <t>Adam Bunz</t>
  </si>
  <si>
    <t>Ryan Carruthers</t>
  </si>
  <si>
    <t>Danny Massey</t>
  </si>
  <si>
    <t>+Richard Snyder</t>
  </si>
  <si>
    <t>Richard Snyder</t>
  </si>
  <si>
    <t>Unknown</t>
  </si>
  <si>
    <t>Stu Schollaardt</t>
  </si>
  <si>
    <t>Ron Talakoski</t>
  </si>
  <si>
    <t>Xavier Johnson</t>
  </si>
  <si>
    <t>Danny Turek</t>
  </si>
  <si>
    <t>Kolten Solomon</t>
  </si>
  <si>
    <t>*Jordan Sisco</t>
  </si>
  <si>
    <t>Khalid Kornegay</t>
  </si>
  <si>
    <t>Karl Phillips</t>
  </si>
  <si>
    <t>Nathan Hoffart</t>
  </si>
  <si>
    <t>KICKING</t>
  </si>
  <si>
    <t>PUNTING</t>
  </si>
  <si>
    <t>DEFENCE</t>
  </si>
  <si>
    <t>FG</t>
  </si>
  <si>
    <t>(minimum 50 attempts)</t>
  </si>
  <si>
    <t>Oct. 20, 2001</t>
  </si>
  <si>
    <t>Oct. 17, 2009</t>
  </si>
  <si>
    <t>Oct. 26, 2001</t>
  </si>
  <si>
    <t>Oct. 18, 2008</t>
  </si>
  <si>
    <t>Oct. 13, 2007</t>
  </si>
  <si>
    <t>Oct. 30, 2010</t>
  </si>
  <si>
    <t>Quinn van Gylswyk</t>
  </si>
  <si>
    <t>Shawn McIsaac</t>
  </si>
  <si>
    <t>Made</t>
  </si>
  <si>
    <t>Luca Congi</t>
  </si>
  <si>
    <t>(minimum 20 attempts)</t>
  </si>
  <si>
    <t>Nov. 2, 1996</t>
  </si>
  <si>
    <t>Oct. 11, 2003</t>
  </si>
  <si>
    <t>Nov. 10, 2007</t>
  </si>
  <si>
    <t>Aug. 30, 2008</t>
  </si>
  <si>
    <t>Oct. 23, 2009</t>
  </si>
  <si>
    <t>Oct. 28, 2016</t>
  </si>
  <si>
    <t>Sep. 19, 2009</t>
  </si>
  <si>
    <t>Sep. 27, 2008</t>
  </si>
  <si>
    <t>Sep. 22, 1983</t>
  </si>
  <si>
    <t>Sep. 15, 2000</t>
  </si>
  <si>
    <t>Sep. 29, 2012</t>
  </si>
  <si>
    <t>Sep. 1, 2007</t>
  </si>
  <si>
    <t>(6-6)</t>
  </si>
  <si>
    <t>(6-7)</t>
  </si>
  <si>
    <t>(FG-Att)</t>
  </si>
  <si>
    <t>Oct. 10, 2003</t>
  </si>
  <si>
    <t>Sep. 6, 2002</t>
  </si>
  <si>
    <t>Sep. 14, 2002</t>
  </si>
  <si>
    <t>Sep. 13, 2008</t>
  </si>
  <si>
    <t>(7-7)</t>
  </si>
  <si>
    <t>(6-9)</t>
  </si>
  <si>
    <t>(minimum 74 punts)</t>
  </si>
  <si>
    <t>Punts</t>
  </si>
  <si>
    <t>Paul Hickie</t>
  </si>
  <si>
    <t>Aaron Ifield</t>
  </si>
  <si>
    <t>Scott McKenzie</t>
  </si>
  <si>
    <t>Stephen Fabian</t>
  </si>
  <si>
    <t>Leon Denenfeld</t>
  </si>
  <si>
    <t>Jimmy Hartley</t>
  </si>
  <si>
    <t>Brendon Bowman</t>
  </si>
  <si>
    <t>Scott Nowicki</t>
  </si>
  <si>
    <t>Shane Reider</t>
  </si>
  <si>
    <t>Stephan Ludik</t>
  </si>
  <si>
    <t>Tony Gagnon</t>
  </si>
  <si>
    <t>Oct. 25, 1986</t>
  </si>
  <si>
    <t>Sep. 22, 2001</t>
  </si>
  <si>
    <t>at REG</t>
  </si>
  <si>
    <t>Nick Boyd</t>
  </si>
  <si>
    <t>Aug. 31, 2013</t>
  </si>
  <si>
    <t>Oct. 30, 1999</t>
  </si>
  <si>
    <t>Stephen Hughes</t>
  </si>
  <si>
    <t>Oct. 2 , 2004</t>
  </si>
  <si>
    <t>Braden Suchan</t>
  </si>
  <si>
    <t>Sep. 9 , 2006</t>
  </si>
  <si>
    <t>Nathan Ngieng</t>
  </si>
  <si>
    <t>Al Chorney</t>
  </si>
  <si>
    <t>John Baunemann</t>
  </si>
  <si>
    <t>Jeff Standing</t>
  </si>
  <si>
    <t xml:space="preserve"> Oct. 11, 2003</t>
  </si>
  <si>
    <t xml:space="preserve"> Oct. 22, 2011</t>
  </si>
  <si>
    <t>George McFall</t>
  </si>
  <si>
    <t>Sep. 4 , 2004</t>
  </si>
  <si>
    <t>Sep. 1 , 1990</t>
  </si>
  <si>
    <t>Oct. 14, 1989</t>
  </si>
  <si>
    <t>Jeffrey Biles</t>
  </si>
  <si>
    <t>Oct. 3 , 2008</t>
  </si>
  <si>
    <t>Oct. 25, 2008</t>
  </si>
  <si>
    <t>Sep. 25, 2015</t>
  </si>
  <si>
    <t>Brett Czarnota</t>
  </si>
  <si>
    <t>Oct. 21, 1990</t>
  </si>
  <si>
    <t>Matt Nimik</t>
  </si>
  <si>
    <t>*Chris Bodnar</t>
  </si>
  <si>
    <t>Sep. 12, 2014</t>
  </si>
  <si>
    <t>Oct. 17, 2014</t>
  </si>
  <si>
    <t>Ret</t>
  </si>
  <si>
    <t>(minimum 600 yards)</t>
  </si>
  <si>
    <t>PUNT RETURNS</t>
  </si>
  <si>
    <t>Eric Duchene</t>
  </si>
  <si>
    <t>Mike Plante</t>
  </si>
  <si>
    <t>David Courtemanche</t>
  </si>
  <si>
    <t>Brian Peberdy</t>
  </si>
  <si>
    <t>Marc Bennett</t>
  </si>
  <si>
    <t>Glen Music</t>
  </si>
  <si>
    <t>Kendall Jeske</t>
  </si>
  <si>
    <t>Lyle Watson</t>
  </si>
  <si>
    <t>Danny Rousseau</t>
  </si>
  <si>
    <t>Senny Leong</t>
  </si>
  <si>
    <t>Jason Hutchins</t>
  </si>
  <si>
    <t>Laurent DesLauriers</t>
  </si>
  <si>
    <t>Matt Pearce</t>
  </si>
  <si>
    <t>Sandy Beveridge</t>
  </si>
  <si>
    <t>Alex Morrison</t>
  </si>
  <si>
    <t>Rick Foggo</t>
  </si>
  <si>
    <t>Harry Kruger</t>
  </si>
  <si>
    <t>Jamie Armstead</t>
  </si>
  <si>
    <t>Dave Van Belleghem</t>
  </si>
  <si>
    <t>Jake Harty</t>
  </si>
  <si>
    <t>Jeff Lewis</t>
  </si>
  <si>
    <t>Brad Black</t>
  </si>
  <si>
    <t>Dave Donaldson</t>
  </si>
  <si>
    <t>Shawn Funk</t>
  </si>
  <si>
    <t>Michael Plante</t>
  </si>
  <si>
    <t>Mhoudy Halbouni</t>
  </si>
  <si>
    <t>Tevaughn Campbell</t>
  </si>
  <si>
    <t>Chris Ashman</t>
  </si>
  <si>
    <t>John Kanaroski</t>
  </si>
  <si>
    <t>Ryan Anderson</t>
  </si>
  <si>
    <t>Jamir Walker</t>
  </si>
  <si>
    <t>Jerit Lambert</t>
  </si>
  <si>
    <t>Chad Braun</t>
  </si>
  <si>
    <t>Luke Thiel</t>
  </si>
  <si>
    <t>Errol Brown</t>
  </si>
  <si>
    <t>John Hoffman</t>
  </si>
  <si>
    <t>Keegan Arnyek</t>
  </si>
  <si>
    <t>Tim Leier</t>
  </si>
  <si>
    <t>Jeremy Levy</t>
  </si>
  <si>
    <t>Todd Matheson</t>
  </si>
  <si>
    <t>Vic Wailenko</t>
  </si>
  <si>
    <t>Darcy Kopp</t>
  </si>
  <si>
    <t>Ken Szarka</t>
  </si>
  <si>
    <t>KC Prince</t>
  </si>
  <si>
    <t>Jeremy Botelho</t>
  </si>
  <si>
    <t>Quincy Hurst</t>
  </si>
  <si>
    <t>Ian Miller</t>
  </si>
  <si>
    <t>Chris King</t>
  </si>
  <si>
    <t>Bill Bowd</t>
  </si>
  <si>
    <t>(excluding missed FG returns)</t>
  </si>
  <si>
    <t>Sep. 14, 1996</t>
  </si>
  <si>
    <t>Michael Klukas</t>
  </si>
  <si>
    <t>Fred Andrich</t>
  </si>
  <si>
    <t>Mike Harrington</t>
  </si>
  <si>
    <t>Bob Coffin</t>
  </si>
  <si>
    <t>Sep. 11, 2009</t>
  </si>
  <si>
    <t>Sep. 11, 1999</t>
  </si>
  <si>
    <t>Brennan Fobel</t>
  </si>
  <si>
    <t>Nov. 4 , 1995</t>
  </si>
  <si>
    <t>Travis Gorski</t>
  </si>
  <si>
    <t>Sep. 4 , 2009</t>
  </si>
  <si>
    <t>(++missed field goal return)</t>
  </si>
  <si>
    <t>Marc Tobert</t>
  </si>
  <si>
    <t>Garry Wilson</t>
  </si>
  <si>
    <t>++Curtis Galick</t>
  </si>
  <si>
    <t>Bruce Barnett</t>
  </si>
  <si>
    <t>Spencer  Betts</t>
  </si>
  <si>
    <t>Oct. 15, 1994</t>
  </si>
  <si>
    <t>Oct. 6, 2005</t>
  </si>
  <si>
    <t>Sep. 27, 2014</t>
  </si>
  <si>
    <t>Nov. 1, 2014</t>
  </si>
  <si>
    <t>Guy Scheffer</t>
  </si>
  <si>
    <t>*Rashaun Simonise</t>
  </si>
  <si>
    <t>Oct. 15, 2010</t>
  </si>
  <si>
    <t>Nov. 16, 2013</t>
  </si>
  <si>
    <t>Sep. 10, 2010</t>
  </si>
  <si>
    <t>++Jeremy Botelho</t>
  </si>
  <si>
    <t>++Mike Plante</t>
  </si>
  <si>
    <t>++Brad Black</t>
  </si>
  <si>
    <t>++Nic Demski</t>
  </si>
  <si>
    <t>Lou Furlan</t>
  </si>
  <si>
    <t>Sep. 22, 2012</t>
  </si>
  <si>
    <t>Sep. 1, 2012</t>
  </si>
  <si>
    <t>vs. WST</t>
  </si>
  <si>
    <t>Steve Ryan</t>
  </si>
  <si>
    <t>++Brennan Fobel</t>
  </si>
  <si>
    <t>++Travis Gorski</t>
  </si>
  <si>
    <t>++Keegan Arnyek</t>
  </si>
  <si>
    <t>*Lance Bashutsky</t>
  </si>
  <si>
    <t>Nov. 7, 2015</t>
  </si>
  <si>
    <t>Sep. 30, 2000</t>
  </si>
  <si>
    <t>Sep. 19, 1990</t>
  </si>
  <si>
    <t>Sep. 24, 2005</t>
  </si>
  <si>
    <t>KICKOFF RETURNS</t>
  </si>
  <si>
    <t>(minimum 625 yards)</t>
  </si>
  <si>
    <t>Aundrey Webster</t>
  </si>
  <si>
    <t>Lance Bashutsky</t>
  </si>
  <si>
    <t>Jesse Costello</t>
  </si>
  <si>
    <t>Dillon Prince</t>
  </si>
  <si>
    <t>Zachary Kohn</t>
  </si>
  <si>
    <t>Rhys Coppens</t>
  </si>
  <si>
    <t>Jake Hardy</t>
  </si>
  <si>
    <t>Tarek Jayoussi</t>
  </si>
  <si>
    <t>Scott McKenna</t>
  </si>
  <si>
    <t>Denzel Radford</t>
  </si>
  <si>
    <t>William Maxwell</t>
  </si>
  <si>
    <t>Alex Christie</t>
  </si>
  <si>
    <t>Jon McLaren</t>
  </si>
  <si>
    <t>Jamel Lyles</t>
  </si>
  <si>
    <t>Nigel Scott</t>
  </si>
  <si>
    <t>Rick Anonsen</t>
  </si>
  <si>
    <t>Bob Rabichuk</t>
  </si>
  <si>
    <t>Derek Belvedere</t>
  </si>
  <si>
    <t>Catlin Schneider</t>
  </si>
  <si>
    <t>Jason Perryman</t>
  </si>
  <si>
    <t>Colton Klassen</t>
  </si>
  <si>
    <t>Les McFarlane</t>
  </si>
  <si>
    <t>Derek Fink</t>
  </si>
  <si>
    <t>Jess Valleau</t>
  </si>
  <si>
    <t>Don Cameron</t>
  </si>
  <si>
    <t>Anthony Findlay</t>
  </si>
  <si>
    <t>Arnie Francis</t>
  </si>
  <si>
    <t>Sam Adu</t>
  </si>
  <si>
    <t>Kevin Klein</t>
  </si>
  <si>
    <t>Mike Freiter</t>
  </si>
  <si>
    <t>David Raborn</t>
  </si>
  <si>
    <t>Dave Henry</t>
  </si>
  <si>
    <t>Jeff Yausie</t>
  </si>
  <si>
    <t>*Jake Harty</t>
  </si>
  <si>
    <t>Nov. 3 , 2012</t>
  </si>
  <si>
    <t>*Anthony Parker</t>
  </si>
  <si>
    <t>Nov. 7 , 2009</t>
  </si>
  <si>
    <t>Oct. 4 , 2014</t>
  </si>
  <si>
    <t>Sep. 26, 2015</t>
  </si>
  <si>
    <t>Sep. 19, 2015</t>
  </si>
  <si>
    <t>Tony Pierson</t>
  </si>
  <si>
    <t>Randon Ralph</t>
  </si>
  <si>
    <t>Dane Douglas</t>
  </si>
  <si>
    <t>Sep. 10, 2011</t>
  </si>
  <si>
    <t>Sep. 12, 2003</t>
  </si>
  <si>
    <t>Oct. 2, 2010</t>
  </si>
  <si>
    <t>Oct. 18, 2014</t>
  </si>
  <si>
    <t>Sam Carino</t>
  </si>
  <si>
    <t>Matthew Young</t>
  </si>
  <si>
    <t>Mike Lindstrom</t>
  </si>
  <si>
    <t>*Denzel Radford</t>
  </si>
  <si>
    <t>Doug Louch</t>
  </si>
  <si>
    <t>Sep. 9, 2016</t>
  </si>
  <si>
    <t>Sep. 6, 1997</t>
  </si>
  <si>
    <t>Sep. 30, 2011</t>
  </si>
  <si>
    <t>Sep. 8, 1973</t>
  </si>
  <si>
    <t>Oct. 26, 1973</t>
  </si>
  <si>
    <t>Nov. 7, 1998</t>
  </si>
  <si>
    <t>Sep. 3, 2011</t>
  </si>
  <si>
    <t>Nov. 9, 1985</t>
  </si>
  <si>
    <t>*Neal Hughes</t>
  </si>
  <si>
    <t>Sep. 5, 2014</t>
  </si>
  <si>
    <t>Jeff Hassler</t>
  </si>
  <si>
    <t>Tom Munro</t>
  </si>
  <si>
    <t>Yol Piok</t>
  </si>
  <si>
    <t>Robin Adair</t>
  </si>
  <si>
    <t>Keenan MacDougall</t>
  </si>
  <si>
    <t>Sep. 18, 2015</t>
  </si>
  <si>
    <t>(playoff TD totals in parentheses)</t>
  </si>
  <si>
    <t>Steve Ryan (1)</t>
  </si>
  <si>
    <t>Neal Hughes (1)</t>
  </si>
  <si>
    <t>Anthony Parker (2)</t>
  </si>
  <si>
    <r>
      <t xml:space="preserve">TEAM-BY-TEAM </t>
    </r>
    <r>
      <rPr>
        <u/>
        <sz val="10"/>
        <rFont val="Calibri"/>
        <family val="2"/>
      </rPr>
      <t>(1973-2015, except 1976)</t>
    </r>
  </si>
  <si>
    <t>Michael Schmidt</t>
  </si>
  <si>
    <t>Denzel Radford (1)</t>
  </si>
  <si>
    <t>INTERCEPTIONS</t>
  </si>
  <si>
    <t>Jake Harty (1)</t>
  </si>
  <si>
    <t>Errol Brown (1)</t>
  </si>
  <si>
    <t>Mark Norman</t>
  </si>
  <si>
    <t>Shaun Grant</t>
  </si>
  <si>
    <t>Murray Sadownick</t>
  </si>
  <si>
    <t>Ryan Barnstable</t>
  </si>
  <si>
    <t>Trent Brown</t>
  </si>
  <si>
    <t>Phil Guebert</t>
  </si>
  <si>
    <t>Jayden McKoy</t>
  </si>
  <si>
    <t>Mark Singer</t>
  </si>
  <si>
    <t>Jason Milne</t>
  </si>
  <si>
    <t>Mark Nykolaichuk</t>
  </si>
  <si>
    <t>Ryan Saurette</t>
  </si>
  <si>
    <t>Kevin McNutt</t>
  </si>
  <si>
    <t>Scott Coe</t>
  </si>
  <si>
    <t>Mike Kerr</t>
  </si>
  <si>
    <t>Steve Wilson</t>
  </si>
  <si>
    <t>Bryce McCall</t>
  </si>
  <si>
    <t>Danny Jakobs</t>
  </si>
  <si>
    <t>Jason Hetherington</t>
  </si>
  <si>
    <t>Mohamed Elsaghir</t>
  </si>
  <si>
    <t>Ian Schafer</t>
  </si>
  <si>
    <t>Dan Burke</t>
  </si>
  <si>
    <t>Darnell Edwards</t>
  </si>
  <si>
    <t>Gary Wilson</t>
  </si>
  <si>
    <t>Dave Singh</t>
  </si>
  <si>
    <t>Mark Beecroft</t>
  </si>
  <si>
    <t>Ian Hilts</t>
  </si>
  <si>
    <t>Rob Henschel</t>
  </si>
  <si>
    <t>Jordan Leith</t>
  </si>
  <si>
    <t>Andrew Walters</t>
  </si>
  <si>
    <t>Stuart Doyle</t>
  </si>
  <si>
    <t>Stavros Katsantonis</t>
  </si>
  <si>
    <t>Collin Newman</t>
  </si>
  <si>
    <t>Darren Peterson</t>
  </si>
  <si>
    <t>Ian Shafer</t>
  </si>
  <si>
    <t>Drew Carpenter</t>
  </si>
  <si>
    <t>Robert Woodson</t>
  </si>
  <si>
    <t>Howard Fawcett</t>
  </si>
  <si>
    <t>Demetro Danyluk</t>
  </si>
  <si>
    <t>Pad Brookes</t>
  </si>
  <si>
    <t>Bob Reist</t>
  </si>
  <si>
    <t>Tamon George</t>
  </si>
  <si>
    <t>Kirby Kezama</t>
  </si>
  <si>
    <t>Javier Glatt</t>
  </si>
  <si>
    <t>Anthony DesLauriers</t>
  </si>
  <si>
    <t>Oct. 21, 1984</t>
  </si>
  <si>
    <t>Sep. 11, 1987</t>
  </si>
  <si>
    <t>*Jordan Linnen</t>
  </si>
  <si>
    <t>Nov. 7 , 2014</t>
  </si>
  <si>
    <t>Stephen Day</t>
  </si>
  <si>
    <t>Sep. 28, 1991</t>
  </si>
  <si>
    <t>Mike McLean</t>
  </si>
  <si>
    <t>Dana Donald</t>
  </si>
  <si>
    <t>Mike Chalifoux</t>
  </si>
  <si>
    <t>Sheldon Gray</t>
  </si>
  <si>
    <t>Trent Bagnall</t>
  </si>
  <si>
    <t>Kim Pasloski</t>
  </si>
  <si>
    <t>Jordy Burrows</t>
  </si>
  <si>
    <t>Nico Higgs</t>
  </si>
  <si>
    <t>Tyler Fong</t>
  </si>
  <si>
    <t>Les MacFarlane</t>
  </si>
  <si>
    <t>Nov. 8 , 1975</t>
  </si>
  <si>
    <t>Curtis Galick</t>
  </si>
  <si>
    <t>Sep. 27, 1997</t>
  </si>
  <si>
    <t>Oct. 3 , 1981</t>
  </si>
  <si>
    <t>Sep. 18, 1982</t>
  </si>
  <si>
    <t>Pete Rachmistruk</t>
  </si>
  <si>
    <t>Oct. 14, 1995</t>
  </si>
  <si>
    <t>Oct. 30, 1993</t>
  </si>
  <si>
    <t>Dan Stewart</t>
  </si>
  <si>
    <t>Sep. 9 , 1990</t>
  </si>
  <si>
    <t>Sep. 29, 1990</t>
  </si>
  <si>
    <t>Sep. 4 , 1989</t>
  </si>
  <si>
    <t>Oct. 21, 1989</t>
  </si>
  <si>
    <t>Oct. 10, 1987</t>
  </si>
  <si>
    <t>Oct. 11, 1986</t>
  </si>
  <si>
    <t>Oct. 25, 1985</t>
  </si>
  <si>
    <t>Oct. 14, 2003</t>
  </si>
  <si>
    <t>Jon Krahenbil</t>
  </si>
  <si>
    <t>Oct. 20, 2007</t>
  </si>
  <si>
    <t>Brett Ferguson</t>
  </si>
  <si>
    <t>Teague Sherman</t>
  </si>
  <si>
    <t>Sep. 19, 2008</t>
  </si>
  <si>
    <t>Sep. 25, 2009</t>
  </si>
  <si>
    <t>Oct. 9 , 2009</t>
  </si>
  <si>
    <t>Michael Stefanovic</t>
  </si>
  <si>
    <t>Oct. 30, 2015</t>
  </si>
  <si>
    <t>*+Ryan Dean</t>
  </si>
  <si>
    <t>Oct. 20, 2012</t>
  </si>
  <si>
    <t>Jared Rieger</t>
  </si>
  <si>
    <t>Sep. 3 , 2005</t>
  </si>
  <si>
    <t>Sep. 7 , 2002</t>
  </si>
  <si>
    <t>Tyler Codron</t>
  </si>
  <si>
    <t>Oct. 26, 2007</t>
  </si>
  <si>
    <t>A.J. Blackwell</t>
  </si>
  <si>
    <t>David Rybinski</t>
  </si>
  <si>
    <t>Sep. 17, 2011</t>
  </si>
  <si>
    <t>Oct. 17, 2015</t>
  </si>
  <si>
    <t>Oct. 22, 2016</t>
  </si>
  <si>
    <t>FR</t>
  </si>
  <si>
    <t>Alex Murray</t>
  </si>
  <si>
    <t>Oct. 18, 2006</t>
  </si>
  <si>
    <t>Neil McKinlay</t>
  </si>
  <si>
    <t>Sep. 13, 2003</t>
  </si>
  <si>
    <t>FF</t>
  </si>
  <si>
    <t>Scott McCuaig</t>
  </si>
  <si>
    <t>Joe Saul</t>
  </si>
  <si>
    <t>Jason Rauhaus</t>
  </si>
  <si>
    <t>Craig Gerbrandt</t>
  </si>
  <si>
    <t>Rob Stewart</t>
  </si>
  <si>
    <t>Donovan Dale</t>
  </si>
  <si>
    <t>SSK-UBC</t>
  </si>
  <si>
    <t>Brian Shewchuk</t>
  </si>
  <si>
    <t>Garrett Everson</t>
  </si>
  <si>
    <t>Tyson St. James</t>
  </si>
  <si>
    <t>Brent Korte</t>
  </si>
  <si>
    <t>Brian Guebert</t>
  </si>
  <si>
    <t>(half sacks started in 2008)</t>
  </si>
  <si>
    <t>Sacks</t>
  </si>
  <si>
    <t>Mitch Sutherland</t>
  </si>
  <si>
    <t>Jason Taylor</t>
  </si>
  <si>
    <t>Chris Konrad</t>
  </si>
  <si>
    <t>Israel Idonije</t>
  </si>
  <si>
    <t>Justin Cooper</t>
  </si>
  <si>
    <t>Logan Brooks</t>
  </si>
  <si>
    <t>Stan Van Sichem</t>
  </si>
  <si>
    <t>Sean Brimacombe</t>
  </si>
  <si>
    <t>Brent Dancey</t>
  </si>
  <si>
    <t>Justin Shaw</t>
  </si>
  <si>
    <t>Michael Little</t>
  </si>
  <si>
    <t>Serge Kaminsky</t>
  </si>
  <si>
    <t>David Lowry</t>
  </si>
  <si>
    <t>Dan Bass Jr.</t>
  </si>
  <si>
    <t>Graham Best</t>
  </si>
  <si>
    <t>Dan Federkeil</t>
  </si>
  <si>
    <t>Connor McGough</t>
  </si>
  <si>
    <t>Everton Black</t>
  </si>
  <si>
    <t>Ryan Gottselig</t>
  </si>
  <si>
    <t>Rob Ambrosie</t>
  </si>
  <si>
    <t>Jason Riley</t>
  </si>
  <si>
    <t>Rod Ambrosie</t>
  </si>
  <si>
    <t>Jack Beekstra</t>
  </si>
  <si>
    <t>Mike Watson</t>
  </si>
  <si>
    <t>Darren Balderson</t>
  </si>
  <si>
    <t>Ian James</t>
  </si>
  <si>
    <t>Agustin Barrenechea</t>
  </si>
  <si>
    <t>Akiem Hicks</t>
  </si>
  <si>
    <t>Julian Hulet</t>
  </si>
  <si>
    <t>Duncan Morris</t>
  </si>
  <si>
    <t>Craig Gerbrant</t>
  </si>
  <si>
    <t>Dan Bass Jr</t>
  </si>
  <si>
    <t>Jack McEwen</t>
  </si>
  <si>
    <t>Jordan Verdone</t>
  </si>
  <si>
    <t>Rob Richards</t>
  </si>
  <si>
    <t>Cory Bymoen</t>
  </si>
  <si>
    <t>*Stan Van Sichem</t>
  </si>
  <si>
    <t>Linden Gaydosh</t>
  </si>
  <si>
    <t>Sep. 23, 2011</t>
  </si>
  <si>
    <t>Ben Rush</t>
  </si>
  <si>
    <t>Aug. 31, 2012</t>
  </si>
  <si>
    <t>Brad Ottahal</t>
  </si>
  <si>
    <t>Jean-Marc Jones</t>
  </si>
  <si>
    <t>Daaron McField</t>
  </si>
  <si>
    <t>Mitch Barnett</t>
  </si>
  <si>
    <t>Tyler Lynem</t>
  </si>
  <si>
    <t>Braden Rockhill</t>
  </si>
  <si>
    <t>Nicholas Dheilly</t>
  </si>
  <si>
    <t>Sep. 23, 2016</t>
  </si>
  <si>
    <t>Warren Doepker</t>
  </si>
  <si>
    <t>Stan Pierre</t>
  </si>
  <si>
    <t>Nov. 2, 2007</t>
  </si>
  <si>
    <t>Sep. 14, 2013</t>
  </si>
  <si>
    <t>Lee Brentnell</t>
  </si>
  <si>
    <t>Aaron Runge</t>
  </si>
  <si>
    <t>Rob Dutton</t>
  </si>
  <si>
    <t>Chris Eckert</t>
  </si>
  <si>
    <t>Ivan Brown</t>
  </si>
  <si>
    <t>Lyndon Boychuk</t>
  </si>
  <si>
    <t>Sep. 19, 1992</t>
  </si>
  <si>
    <t>Sep. 7, 1991</t>
  </si>
  <si>
    <t>Oct. 18, 1991</t>
  </si>
  <si>
    <t>Oct. 5, 2002</t>
  </si>
  <si>
    <t>Oct. 14, 2000</t>
  </si>
  <si>
    <t>Oct. 16, 1999</t>
  </si>
  <si>
    <t>Oct. 7, 1995</t>
  </si>
  <si>
    <t>Oct. 1, 2004</t>
  </si>
  <si>
    <t>Sep. 30, 2005</t>
  </si>
  <si>
    <t>Sep. 1, 2001</t>
  </si>
  <si>
    <t>Sep. 19, 1998</t>
  </si>
  <si>
    <t>Sep. 2, 2006</t>
  </si>
  <si>
    <t>Sep. 29, 2007</t>
  </si>
  <si>
    <t>Sep. 6, 2008</t>
  </si>
  <si>
    <t>*6</t>
  </si>
  <si>
    <t>Oct. 28, 2000</t>
  </si>
  <si>
    <t>Oct. 29, 2011</t>
  </si>
  <si>
    <t>Sep. 3, 2004</t>
  </si>
  <si>
    <t>Sep. 29, 2006</t>
  </si>
  <si>
    <t>Oct. 9, 2009</t>
  </si>
  <si>
    <t>Jason James</t>
  </si>
  <si>
    <t>Brent Krawchuk</t>
  </si>
  <si>
    <t>Pete Adams</t>
  </si>
  <si>
    <t>Joel Lipinski</t>
  </si>
  <si>
    <t>SFU-CGY</t>
  </si>
  <si>
    <t>Mitch Friesen</t>
  </si>
  <si>
    <t>BrUp</t>
  </si>
  <si>
    <t>Matt Grohn</t>
  </si>
  <si>
    <t>Adam Laurensse</t>
  </si>
  <si>
    <t>Landon White</t>
  </si>
  <si>
    <t>Patrick MacDonald</t>
  </si>
  <si>
    <t>Bryan Rideout</t>
  </si>
  <si>
    <t>Highest Attendance</t>
  </si>
  <si>
    <t>SSK at REG</t>
  </si>
  <si>
    <t>ALB at MAN</t>
  </si>
  <si>
    <t>REG at SSK</t>
  </si>
  <si>
    <t>Oct. 1, 2016</t>
  </si>
  <si>
    <t>Sep. 21, 2012</t>
  </si>
  <si>
    <t>New Mosaic Stadium/Regina, SK</t>
  </si>
  <si>
    <t>Investors Group Field / Winnipeg, MB</t>
  </si>
  <si>
    <t>Griffiths Stadium / Saskatoon, SK</t>
  </si>
  <si>
    <t>Teams</t>
  </si>
  <si>
    <t>Location</t>
  </si>
  <si>
    <t>Regular Season</t>
  </si>
  <si>
    <t>UBC at CGY</t>
  </si>
  <si>
    <t>MAN at CGY</t>
  </si>
  <si>
    <t>CGY at SSK</t>
  </si>
  <si>
    <t>Nov. 11, 1983</t>
  </si>
  <si>
    <t>Nov. 5, 1977</t>
  </si>
  <si>
    <t>Nov. 9, 2002</t>
  </si>
  <si>
    <t>Nov. 14, 2009</t>
  </si>
  <si>
    <t>McMahon Stadium / Calgary, AB</t>
  </si>
  <si>
    <t>Taylor Field / Regina, SK</t>
  </si>
  <si>
    <t>UBC-SSK-MAN</t>
  </si>
  <si>
    <t>Duncan O'Mahony</t>
  </si>
  <si>
    <t>Gary Metz</t>
  </si>
  <si>
    <t>Brian DeMug</t>
  </si>
  <si>
    <t>ALB-UBC</t>
  </si>
  <si>
    <t>CGY-REG</t>
  </si>
  <si>
    <t>MAN-CGY</t>
  </si>
  <si>
    <t>Rob Bresciani</t>
  </si>
  <si>
    <t>Shane Wylie</t>
  </si>
  <si>
    <t>Rick Mattas</t>
  </si>
  <si>
    <t>Tom Dixon</t>
  </si>
  <si>
    <t>Les Oakes</t>
  </si>
  <si>
    <t>Marco Cyncar</t>
  </si>
  <si>
    <t>Duane Hysop</t>
  </si>
  <si>
    <t>Marty Kipps</t>
  </si>
  <si>
    <t>Steve Lumbala</t>
  </si>
  <si>
    <t>SSK-ALB</t>
  </si>
  <si>
    <t>Scott McHenry</t>
  </si>
  <si>
    <t>Cory Olynick</t>
  </si>
  <si>
    <t>Brendan Mahoney</t>
  </si>
  <si>
    <t>Larry Leathem</t>
  </si>
  <si>
    <t>Blake Machan</t>
  </si>
  <si>
    <t>Rob Ros</t>
  </si>
  <si>
    <t>Kent Neilsen</t>
  </si>
  <si>
    <t>SSK-REG</t>
  </si>
  <si>
    <t>Jim Jenkyns</t>
  </si>
  <si>
    <t>Lou DesLauriers</t>
  </si>
  <si>
    <t>Don Guy</t>
  </si>
  <si>
    <t>Dave VanBelleghem</t>
  </si>
  <si>
    <t>MAN-REG</t>
  </si>
  <si>
    <t>Duane Dmytryshyn</t>
  </si>
  <si>
    <t>ALB-CGY</t>
  </si>
  <si>
    <t>Billy Pavlopoulos</t>
  </si>
  <si>
    <t>*Scott Dixon</t>
  </si>
  <si>
    <t>D.O'Mahony</t>
  </si>
  <si>
    <t>Oct. 6 , 1989</t>
  </si>
  <si>
    <t>*Brendan Mahoney</t>
  </si>
  <si>
    <t>Nov. 1 , 2003</t>
  </si>
  <si>
    <t>Sep. 30, 1995</t>
  </si>
  <si>
    <t>Jon Field</t>
  </si>
  <si>
    <t>Oct. 22, 1994</t>
  </si>
  <si>
    <t>Oct. 8 , 1994</t>
  </si>
  <si>
    <t>Keith Nielsen</t>
  </si>
  <si>
    <t>Oct. 10, 1992</t>
  </si>
  <si>
    <t>Sep. 12, 1992</t>
  </si>
  <si>
    <t>Andrew Murray</t>
  </si>
  <si>
    <t>Oct. 6 , 1984</t>
  </si>
  <si>
    <t>Oct. 7 , 1983</t>
  </si>
  <si>
    <t>Randy Guy</t>
  </si>
  <si>
    <t>Oct. 22, 1982</t>
  </si>
  <si>
    <t>Sep. 1 , 2001</t>
  </si>
  <si>
    <t>Sep. 20, 2002</t>
  </si>
  <si>
    <t>*Mike Thomas</t>
  </si>
  <si>
    <t>Nov. 11, 2002</t>
  </si>
  <si>
    <t>Oct. 16, 2004</t>
  </si>
  <si>
    <t>Sep. 10, 2005</t>
  </si>
  <si>
    <t>Oct. 14, 2006</t>
  </si>
  <si>
    <t>Oct. 6 , 2007</t>
  </si>
  <si>
    <t>Sep. 16, 2011</t>
  </si>
  <si>
    <t>Sep. 15, 2012</t>
  </si>
  <si>
    <t>Mitch Stevens</t>
  </si>
  <si>
    <t>Sep. 26, 2014</t>
  </si>
  <si>
    <t>Marshall Cook</t>
  </si>
  <si>
    <t>Sep. 30, 2016</t>
  </si>
  <si>
    <t>Oct. 29, 2016</t>
  </si>
  <si>
    <t>Sep. 8 , 2007</t>
  </si>
  <si>
    <t>Nov. 10, 2012</t>
  </si>
  <si>
    <t>Sep. 1 , 2016</t>
  </si>
  <si>
    <t>Oct. 1 , 1994</t>
  </si>
  <si>
    <t>Oct. 29, 1983</t>
  </si>
  <si>
    <t>Sep. 18, 2010</t>
  </si>
  <si>
    <t>Davin Johnston</t>
  </si>
  <si>
    <t>Oct. 2 , 2015</t>
  </si>
  <si>
    <t>Oct. 1 , 2016</t>
  </si>
  <si>
    <t>Oct. 17, 1987</t>
  </si>
  <si>
    <t>Sep. 6 , 2002</t>
  </si>
  <si>
    <t>Oct. 17, 1975</t>
  </si>
  <si>
    <t>Sep. 16, 1995</t>
  </si>
  <si>
    <t>Nov. 13, 1982</t>
  </si>
  <si>
    <t>vs. StFX</t>
  </si>
  <si>
    <t>Sep. 5 , 1998</t>
  </si>
  <si>
    <t>Oct. 2 , 1993</t>
  </si>
  <si>
    <t>Oct. 21, 1988</t>
  </si>
  <si>
    <t>Oct. 15, 1999</t>
  </si>
  <si>
    <t>Sep. 6 , 2008</t>
  </si>
  <si>
    <t>Oct. 15, 2011</t>
  </si>
  <si>
    <t>*Eric Dzwilewski</t>
  </si>
  <si>
    <t>Nov. 11, 2011</t>
  </si>
  <si>
    <t>Oct. 25, 1997</t>
  </si>
  <si>
    <t>Oct. 29, 1988</t>
  </si>
  <si>
    <t>Oct. 19, 1996</t>
  </si>
  <si>
    <t>Oct. 28, 1995</t>
  </si>
  <si>
    <t>Oct. 14, 1994</t>
  </si>
  <si>
    <t>Oct. 28, 1994</t>
  </si>
  <si>
    <t>Oct. 4 , 1997</t>
  </si>
  <si>
    <t>Oct. 25, 2003</t>
  </si>
  <si>
    <t>Oct. 9 , 1999</t>
  </si>
  <si>
    <t>Sep. 20, 2003</t>
  </si>
  <si>
    <t>Nov. 9 , 2013</t>
  </si>
  <si>
    <t>Oct. 23, 2004</t>
  </si>
  <si>
    <t>Oct. 15, 1977</t>
  </si>
  <si>
    <t>Sep. 18, 1988</t>
  </si>
  <si>
    <t>Sep. 6 , 1986</t>
  </si>
  <si>
    <t>Nov. 2 , 1994</t>
  </si>
  <si>
    <t>Sep. 25, 1999</t>
  </si>
  <si>
    <t>Oct 13 , 2001</t>
  </si>
  <si>
    <t>*Darryl Leason</t>
  </si>
  <si>
    <t>Nov. 3, 2001</t>
  </si>
  <si>
    <t>Sep. 25, 2004</t>
  </si>
  <si>
    <t>Oct. 9, 2004</t>
  </si>
  <si>
    <t>Sep. 30, 1989</t>
  </si>
  <si>
    <t>Oct. 27, 1990</t>
  </si>
  <si>
    <t>Aug. 30, 1986</t>
  </si>
  <si>
    <t>Pat Duggleby</t>
  </si>
  <si>
    <t>Oct. 24, 1981</t>
  </si>
  <si>
    <t>Nov. 3 , 1984</t>
  </si>
  <si>
    <t>Oct. 15, 1983</t>
  </si>
  <si>
    <t>Sep. 18, 1992</t>
  </si>
  <si>
    <t>Oct. 15, 1988</t>
  </si>
  <si>
    <t>Sep. 1 , 1984</t>
  </si>
  <si>
    <t>Randy Stollery</t>
  </si>
  <si>
    <t>Oct. 17, 1981</t>
  </si>
  <si>
    <t>Oct. 31, 1981</t>
  </si>
  <si>
    <t>Tim Clausen</t>
  </si>
  <si>
    <t>Sep. 8 , 2016</t>
  </si>
  <si>
    <t>Chase Bradshaw</t>
  </si>
  <si>
    <t>Oct. 12, 2012</t>
  </si>
  <si>
    <t>*Brent Schneider</t>
  </si>
  <si>
    <t>Nov. 19, 1994</t>
  </si>
  <si>
    <t>Oct. 1 , 1983</t>
  </si>
  <si>
    <t>Sep. 28, 2012</t>
  </si>
  <si>
    <t>Sep. 22, 2013</t>
  </si>
  <si>
    <t>Sep. 6, 2013</t>
  </si>
  <si>
    <t>Oct. 18, 2013</t>
  </si>
  <si>
    <t>Oct. 13, 1973</t>
  </si>
  <si>
    <t>Oct. 6, 1989</t>
  </si>
  <si>
    <t>Sep. 29, 1973</t>
  </si>
  <si>
    <t>Sep. 5, 1998</t>
  </si>
  <si>
    <t>Nov. 1, 2003</t>
  </si>
  <si>
    <t xml:space="preserve">Oct. 8, 1994 </t>
  </si>
  <si>
    <t xml:space="preserve">Nov. 8, 2014 </t>
  </si>
  <si>
    <t>MAN (54) at CGY (78)</t>
  </si>
  <si>
    <t>Oct 27, 2012</t>
  </si>
  <si>
    <t>MAN (67) at ALB (59)</t>
  </si>
  <si>
    <t>UBC (60) vs. REG (48)</t>
  </si>
  <si>
    <t>ALB (41) at MAN (65)</t>
  </si>
  <si>
    <t>MAN (50) at UBC (53)</t>
  </si>
  <si>
    <t>MAN (43) at CGY (59)</t>
  </si>
  <si>
    <t>REG (46) vs. SFU (53)</t>
  </si>
  <si>
    <t>UBC (51) at MAN (48)</t>
  </si>
  <si>
    <t>MAN (42) at SSK (56)</t>
  </si>
  <si>
    <t>ALB (18) at CGY (80)</t>
  </si>
  <si>
    <t>Sep. 17, 2015</t>
  </si>
  <si>
    <t>*SSK (31) at REG (58)</t>
  </si>
  <si>
    <t>*UBC (43) at CGY (46)</t>
  </si>
  <si>
    <t>MAN (14) at CGY (63)</t>
  </si>
  <si>
    <t xml:space="preserve">Oct 27, 2012 </t>
  </si>
  <si>
    <t>ALB (24) at MAN (46)</t>
  </si>
  <si>
    <t xml:space="preserve">Aug. 8, 2006 </t>
  </si>
  <si>
    <t>Oct. 23, 1992</t>
  </si>
  <si>
    <t>James Richards</t>
  </si>
  <si>
    <t>Sep. 1, 2017</t>
  </si>
  <si>
    <t>Nathan Rowe</t>
  </si>
  <si>
    <t>Sep. 8, 1979</t>
  </si>
  <si>
    <t>Oct. 26, 1984</t>
  </si>
  <si>
    <t>Sep. 8, 2017</t>
  </si>
  <si>
    <t>Sep. 9, 2017</t>
  </si>
  <si>
    <t>Elliot Graham</t>
  </si>
  <si>
    <t>Niko DiFonte</t>
  </si>
  <si>
    <t>Sep. 16, 2017</t>
  </si>
  <si>
    <t>SSK at UBC</t>
  </si>
  <si>
    <t>Thunderbird Stadium / Vancouver, BC</t>
  </si>
  <si>
    <t>Will Maxwell</t>
  </si>
  <si>
    <t>Sep. 23, 2017</t>
  </si>
  <si>
    <t>Des Catellier</t>
  </si>
  <si>
    <t>Sep. 29, 2017</t>
  </si>
  <si>
    <t>Dylan Schrot</t>
  </si>
  <si>
    <t>Matt Riley</t>
  </si>
  <si>
    <t>Sep. 15, 1984</t>
  </si>
  <si>
    <t>REG (58) at ALB (55)</t>
  </si>
  <si>
    <t>Oct. 14, 2017</t>
  </si>
  <si>
    <t>(2OT)</t>
  </si>
  <si>
    <t>Adam Sinagra</t>
  </si>
  <si>
    <t>Kyle Borsa</t>
  </si>
  <si>
    <t>Brad Baker</t>
  </si>
  <si>
    <t>Oct. 21, 2017</t>
  </si>
  <si>
    <t>+Ed Ilnicki</t>
  </si>
  <si>
    <t>Dylan Niedermaier</t>
  </si>
  <si>
    <t>Cory Robinson</t>
  </si>
  <si>
    <t>Hunter Karl</t>
  </si>
  <si>
    <t>Oct. 28, 2017</t>
  </si>
  <si>
    <t>Oct. 8, 1976</t>
  </si>
  <si>
    <t>Daniel Scraper</t>
  </si>
  <si>
    <t>Marcel Arruda-Welch</t>
  </si>
  <si>
    <t>Greg Hutchins</t>
  </si>
  <si>
    <t>CGY-UBC</t>
  </si>
  <si>
    <t>Tak Landry</t>
  </si>
  <si>
    <t>Tristian Koronkiewicz</t>
  </si>
  <si>
    <t>*Niko DiFonte</t>
  </si>
  <si>
    <t>Nov. 4, 2017</t>
  </si>
  <si>
    <t>*Michael O'Connor</t>
  </si>
  <si>
    <t>Nov. 11, 2017</t>
  </si>
  <si>
    <t>*Robert Stewart</t>
  </si>
  <si>
    <t>(6-8)</t>
  </si>
  <si>
    <t>Aug. 31, 2018</t>
  </si>
  <si>
    <t>Sep. 7, 2018</t>
  </si>
  <si>
    <t>Tyson Philpot</t>
  </si>
  <si>
    <t>+Marcel Arruda-Welch</t>
  </si>
  <si>
    <t>Payton Hall</t>
  </si>
  <si>
    <t>Sep. 14, 2018</t>
  </si>
  <si>
    <t>Brad Mikoluff</t>
  </si>
  <si>
    <t>(did not play 2016)</t>
  </si>
  <si>
    <t>Sep. 21, 2018</t>
  </si>
  <si>
    <t>CGY at UBC</t>
  </si>
  <si>
    <t>Sep. 22, 2018</t>
  </si>
  <si>
    <t>Sep. 29, 2018</t>
  </si>
  <si>
    <t>Oct. 12, 2018</t>
  </si>
  <si>
    <t>++Trivel Pinto</t>
  </si>
  <si>
    <t>Aldo Galvan</t>
  </si>
  <si>
    <t>Dryden Kalesnikoff</t>
  </si>
  <si>
    <t>Joel Van Pelt</t>
  </si>
  <si>
    <t>Malcom Lee</t>
  </si>
  <si>
    <t>Oct. 19, 2018</t>
  </si>
  <si>
    <t>Sterling Taylor</t>
  </si>
  <si>
    <t>Oct. 20, 2018</t>
  </si>
  <si>
    <t>Daniel Bubelenyi</t>
  </si>
  <si>
    <t>Oct. 26, 2018</t>
  </si>
  <si>
    <t>Oct. 27, 2018</t>
  </si>
  <si>
    <t>Boston Rowe</t>
  </si>
  <si>
    <t>*Derek Dufault</t>
  </si>
  <si>
    <t>Nov. 3, 2018</t>
  </si>
  <si>
    <t>Kyle Moortgat</t>
  </si>
  <si>
    <t>Trey Kellogg</t>
  </si>
  <si>
    <t>Macho Bockru</t>
  </si>
  <si>
    <t>Steven Bilan</t>
  </si>
  <si>
    <t>D. Kolodzinski</t>
  </si>
  <si>
    <t>Aug. 30, 2019</t>
  </si>
  <si>
    <t>++Wesley Bookland</t>
  </si>
  <si>
    <t>Derek Dufault</t>
  </si>
  <si>
    <t>Nelson Lokombo</t>
  </si>
  <si>
    <t>Sep. 6, 2019</t>
  </si>
  <si>
    <t>Evan Machibroda</t>
  </si>
  <si>
    <t>Thomas Spoletini</t>
  </si>
  <si>
    <t>Matt Dean</t>
  </si>
  <si>
    <t>Nick Statz</t>
  </si>
  <si>
    <t>(half tackles started in 2008)</t>
  </si>
  <si>
    <t>Connor Ralph</t>
  </si>
  <si>
    <t>Dan Bass</t>
  </si>
  <si>
    <t>Matt Nesbitt</t>
  </si>
  <si>
    <t>J. Hetherington</t>
  </si>
  <si>
    <t>Tommy Tsoumpas</t>
  </si>
  <si>
    <t>Chase Moore</t>
  </si>
  <si>
    <t>Tkls</t>
  </si>
  <si>
    <t>Brandon Ganne</t>
  </si>
  <si>
    <t>DJ Lalama</t>
  </si>
  <si>
    <t>K. Onofrychuk</t>
  </si>
  <si>
    <t>Devin Kavanagh</t>
  </si>
  <si>
    <t>Brad Newman</t>
  </si>
  <si>
    <t>Morley Miller</t>
  </si>
  <si>
    <t>Michael Ritchott</t>
  </si>
  <si>
    <t>Sep. 13, 2019</t>
  </si>
  <si>
    <t>Josiah Schakel</t>
  </si>
  <si>
    <t>Deane Leonard</t>
  </si>
  <si>
    <t>+Adam Machart</t>
  </si>
  <si>
    <t>Jalen Philpot</t>
  </si>
  <si>
    <t>Sep. 20, 2019</t>
  </si>
  <si>
    <t>Sep. 21, 2019</t>
  </si>
  <si>
    <t>REG-SSK</t>
  </si>
  <si>
    <t>PR</t>
  </si>
  <si>
    <t>YDS</t>
  </si>
  <si>
    <t>Travoy Martinez</t>
  </si>
  <si>
    <t>APY</t>
  </si>
  <si>
    <t>Aadon Fieger</t>
  </si>
  <si>
    <t>Greg Whelan</t>
  </si>
  <si>
    <t>Cory Roboch</t>
  </si>
  <si>
    <t>Thomas Pearce</t>
  </si>
  <si>
    <t>Shaydon Philip</t>
  </si>
  <si>
    <t>Bruce Anderson</t>
  </si>
  <si>
    <t>C McCrystal</t>
  </si>
  <si>
    <t>Doctor Cassama</t>
  </si>
  <si>
    <t>Ben Hladik</t>
  </si>
  <si>
    <t>Ryan Dean</t>
  </si>
  <si>
    <t>A J Blackwell</t>
  </si>
  <si>
    <t>Tyler Perkins</t>
  </si>
  <si>
    <t>Mike Howard</t>
  </si>
  <si>
    <t>Craig Zimmer</t>
  </si>
  <si>
    <t>Andrew Barry</t>
  </si>
  <si>
    <t>Adam Ballingall</t>
  </si>
  <si>
    <t>Garrett Houle</t>
  </si>
  <si>
    <t>Chris Mark</t>
  </si>
  <si>
    <t>Matt Tuason</t>
  </si>
  <si>
    <t>David Eshleman</t>
  </si>
  <si>
    <t>Jon Waldie</t>
  </si>
  <si>
    <t>Paul Pasalic</t>
  </si>
  <si>
    <t>Brad Friesen</t>
  </si>
  <si>
    <t>Zach McNeill</t>
  </si>
  <si>
    <t>Drew Redekopp</t>
  </si>
  <si>
    <t>Josh Donnelly</t>
  </si>
  <si>
    <t>Sep. 28, 2019</t>
  </si>
  <si>
    <t>Jonathan Giustini</t>
  </si>
  <si>
    <t>TDR</t>
  </si>
  <si>
    <t>Adam Machart</t>
  </si>
  <si>
    <t>Tyler Lalonde</t>
  </si>
  <si>
    <t>TD</t>
  </si>
  <si>
    <t>Alex Babalos</t>
  </si>
  <si>
    <t>Ryan Folk</t>
  </si>
  <si>
    <t>BLK</t>
  </si>
  <si>
    <t>Steve Famulak</t>
  </si>
  <si>
    <t>Oct. 4, 2019</t>
  </si>
  <si>
    <t>+Josh Ewanchyna</t>
  </si>
  <si>
    <t>Brad Launhardt</t>
  </si>
  <si>
    <t>Mason Nyhus</t>
  </si>
  <si>
    <t>Oct. 19, 2019</t>
  </si>
  <si>
    <t>Sam Baker</t>
  </si>
  <si>
    <t>(5-7)</t>
  </si>
  <si>
    <t>Shae Weekes</t>
  </si>
  <si>
    <t>Oct. 25, 2019</t>
  </si>
  <si>
    <t>Wesley Bookland</t>
  </si>
  <si>
    <t>Oct. 26, 2019</t>
  </si>
  <si>
    <t>Jaxon Ciraolo-Brown</t>
  </si>
  <si>
    <t>David Solie</t>
  </si>
  <si>
    <t>Nick Cross</t>
  </si>
  <si>
    <t>+Jaxon Ciraolo-Brown</t>
  </si>
  <si>
    <t>Josiah Joseph</t>
  </si>
  <si>
    <t>Ben Whiting</t>
  </si>
  <si>
    <t>Treshaun Abrahams-Webster</t>
  </si>
  <si>
    <t>Robbie Lowes</t>
  </si>
  <si>
    <t>Nov. 2, 2019</t>
  </si>
  <si>
    <t>Nov. 12, 2016</t>
  </si>
  <si>
    <t>*MAN (46) at CGY (47)</t>
  </si>
  <si>
    <t>*Brad Launhardt</t>
  </si>
  <si>
    <t>*Daniel Bubelenyi</t>
  </si>
  <si>
    <t>Daniel Appiah</t>
  </si>
  <si>
    <t>*Shae Weekes</t>
  </si>
  <si>
    <t>*Jalen Philpot</t>
  </si>
  <si>
    <t>Jonathan Rosery</t>
  </si>
  <si>
    <t>KR</t>
  </si>
  <si>
    <t>Jalen Philpot (1)</t>
  </si>
  <si>
    <t>Daniel Perry</t>
  </si>
  <si>
    <t>Sep. 25, 2021</t>
  </si>
  <si>
    <t>Gavin Cobb</t>
  </si>
  <si>
    <t>Oct. 1, 2021</t>
  </si>
  <si>
    <t>+Mason Nyhus</t>
  </si>
  <si>
    <t>Oct. 2, 2021</t>
  </si>
  <si>
    <t>+Josiah Joseph</t>
  </si>
  <si>
    <t>+Jalen Philpot</t>
  </si>
  <si>
    <t>Oct. 23, 2021</t>
  </si>
  <si>
    <t>Oct. 30, 2021</t>
  </si>
  <si>
    <t>D'Sean Mimbs</t>
  </si>
  <si>
    <t>Jacob Biggs</t>
  </si>
  <si>
    <t>Justice Momoka</t>
  </si>
  <si>
    <t>Nov. 6, 2021</t>
  </si>
  <si>
    <t>Garrett Rooker</t>
  </si>
  <si>
    <t>Emmett Steadman</t>
  </si>
  <si>
    <t>Josh Ewanchyna</t>
  </si>
  <si>
    <t>Bennett Stusek</t>
  </si>
  <si>
    <t>Matthew Lucyshyn</t>
  </si>
  <si>
    <t>Sep. 2, 2022</t>
  </si>
  <si>
    <t>Sep. 3, 2022</t>
  </si>
  <si>
    <t>Shemar McBean</t>
  </si>
  <si>
    <t>Anthony Bennett</t>
  </si>
  <si>
    <t>CGY-MAN</t>
  </si>
  <si>
    <t>Eli Hetlinger</t>
  </si>
  <si>
    <t>Sep. 9, 2022</t>
  </si>
  <si>
    <t>Kolby Hurford</t>
  </si>
  <si>
    <t>+Ryker Frank</t>
  </si>
  <si>
    <t>Sep. 23, 2022</t>
  </si>
  <si>
    <t>Sep. 30, 2022</t>
  </si>
  <si>
    <t>Jason Soriano</t>
  </si>
  <si>
    <t>Ted Kubongo</t>
  </si>
  <si>
    <t>UBC-SSK</t>
  </si>
  <si>
    <t>Matt Sibley</t>
  </si>
  <si>
    <t>Jaxon Hume</t>
  </si>
  <si>
    <t>Oct. 29, 2022</t>
  </si>
  <si>
    <t>Derek Engel</t>
  </si>
  <si>
    <t>Rhett Vavra</t>
  </si>
  <si>
    <t>Chris Maclean</t>
  </si>
  <si>
    <t>Sep. 1, 2023</t>
  </si>
  <si>
    <t>Kieran Flannery-Fleck</t>
  </si>
  <si>
    <t>Anton Amundrud</t>
  </si>
  <si>
    <t>Average Yards Per Punt - Career (1985-2022)</t>
  </si>
  <si>
    <t>Most Points in a Season, One Team (1972-2022)</t>
  </si>
  <si>
    <t>Fewest Points Against in a Season, One Team (1972-2022)</t>
  </si>
  <si>
    <t>Fewest Points in a Season, One Team (1972-2022)</t>
  </si>
  <si>
    <t>Most Points Against in a Season, One Team (1972-2022)</t>
  </si>
  <si>
    <t>Fewest Field Goals Made in a Season, One Team (2002-2022)</t>
  </si>
  <si>
    <t>Fewest Field Goal Attempts in a Season, One Team (2002-2022)</t>
  </si>
  <si>
    <t>Sep. 8, 2023</t>
  </si>
  <si>
    <t>Sep. 15, 2023</t>
  </si>
  <si>
    <t>+Matthew Peterson</t>
  </si>
  <si>
    <t>Sep. 16, 2023</t>
  </si>
  <si>
    <t>Matthew Peterson</t>
  </si>
  <si>
    <t>Sep. 22, 2023</t>
  </si>
  <si>
    <t>Nate Beauchemin</t>
  </si>
  <si>
    <t>Sep. 29, 2023</t>
  </si>
  <si>
    <t>Ryker Frank</t>
  </si>
  <si>
    <t>Mack Bannatyne</t>
  </si>
  <si>
    <t>Oct. 14, 2023</t>
  </si>
  <si>
    <t>++Kenton Appel</t>
  </si>
  <si>
    <t>Noah Pelletier</t>
  </si>
  <si>
    <t>Deakon Taylor-Young</t>
  </si>
  <si>
    <t>Carter Kettyle</t>
  </si>
  <si>
    <t>Jackson Tachinski</t>
  </si>
  <si>
    <t>Owen Sieben</t>
  </si>
  <si>
    <t>Jevon Garwood</t>
  </si>
  <si>
    <t>Isaiah Knight</t>
  </si>
  <si>
    <t>Rushing Yards Average - Career (1972-2023)</t>
  </si>
  <si>
    <t>Abdul-Karim Gassama</t>
  </si>
  <si>
    <t>Average Yards Per Reception - Career (1972-2023)</t>
  </si>
  <si>
    <t>Breydon Stubbs</t>
  </si>
  <si>
    <t>Osasere Odemwingie</t>
  </si>
  <si>
    <t>Nick Wiebe</t>
  </si>
  <si>
    <t>Edgerrin Williams</t>
  </si>
  <si>
    <t>Punt Return Average - Career (1972-2023)</t>
  </si>
  <si>
    <t>Charlie De Land</t>
  </si>
  <si>
    <t>Kickoff Return Average - Career (1972-2023)</t>
  </si>
  <si>
    <t>Gowrishan Aravinthan</t>
  </si>
  <si>
    <t>55 players have recorded 1 fumble return TD as of July 31, 2023</t>
  </si>
  <si>
    <t>(2 fumble return TDs have been recorded in the 2023 season; not included in above total)</t>
  </si>
  <si>
    <t>Aug. 30, 2024</t>
  </si>
  <si>
    <t>Mark Webb</t>
  </si>
  <si>
    <t>Sep. 6, 2024</t>
  </si>
  <si>
    <t>Vaughan Lloyd</t>
  </si>
  <si>
    <t>Sep. 20, 2024</t>
  </si>
  <si>
    <t>Daniel Wiebe</t>
  </si>
  <si>
    <t>Sep. 28, 2024</t>
  </si>
  <si>
    <t>+Isaiah Knight</t>
  </si>
  <si>
    <t>Oct. 4, 2024</t>
  </si>
  <si>
    <t>Dawson Lennea</t>
  </si>
  <si>
    <t>Oct. 19, 2024</t>
  </si>
  <si>
    <t>Kenton Appel</t>
  </si>
  <si>
    <t>Alex Xiang</t>
  </si>
  <si>
    <t>Oct. 26, 2024</t>
  </si>
  <si>
    <t>Oct. 25, 2024</t>
  </si>
  <si>
    <t>Dom Britton</t>
  </si>
  <si>
    <t>Blocked Kicks - Season (2002-2024)</t>
  </si>
  <si>
    <t>*Rhett Vavra</t>
  </si>
  <si>
    <t>Nov. 2, 2024</t>
  </si>
  <si>
    <t>Nov. 9, 2024</t>
  </si>
  <si>
    <t xml:space="preserve">Marshall Erichsen </t>
  </si>
  <si>
    <t>Aug. 29, 2025</t>
  </si>
  <si>
    <t>Completion Percentage - Career (2002-2024)</t>
  </si>
  <si>
    <t>Most Points in a Game (1972-2025)</t>
  </si>
  <si>
    <t>Most Touchdowns in a Game (1972-2025)</t>
  </si>
  <si>
    <t>Most Points in a Half (1972-2025)</t>
  </si>
  <si>
    <t>Most Touchdowns in a Half (1972-2025)</t>
  </si>
  <si>
    <t>Longest Completion (1972-2025, except 1975-77)</t>
  </si>
  <si>
    <t>Most Pass Yards in a Game (1972-2025)</t>
  </si>
  <si>
    <t>Most Pass Attempts in a Game (1980-2025)</t>
  </si>
  <si>
    <t>Most Pass Completions in a Game (1980-2025)</t>
  </si>
  <si>
    <t>Most Interceptions Thrown in a Game (1972-2025)</t>
  </si>
  <si>
    <t>Most Touchdown Passes in a Game (1972-2025)</t>
  </si>
  <si>
    <t>Longest Rush (1973-2025, except 1975-77)</t>
  </si>
  <si>
    <t>Most Rushing Yards in a Game (1973-2025, except 1975-77)</t>
  </si>
  <si>
    <t>Most Carries in a Game (1981-2025)</t>
  </si>
  <si>
    <t>Most Rushing Touchdowns in a Game (1981-2025)</t>
  </si>
  <si>
    <t>Longest Reception (1973-2025, except 1975-77)</t>
  </si>
  <si>
    <t>Most Receiving Yards in a Game (1973-2025, except 1974-77)</t>
  </si>
  <si>
    <t>Most Receptions in a Game (1981-2025)</t>
  </si>
  <si>
    <t>Most Receiving Touchdowns in a Game (1981-2025)</t>
  </si>
  <si>
    <t>Longest Field Goal (1972-2025)</t>
  </si>
  <si>
    <t>Most Field Goals in a Game (1972-2025)</t>
  </si>
  <si>
    <t>Most Field Goal Attempts in a Game (1972-2025)</t>
  </si>
  <si>
    <t>Longest Punt (1985-2025)</t>
  </si>
  <si>
    <t>Most Punts in a Game (1985-2025)</t>
  </si>
  <si>
    <t>Longest Punt Return (1972-2025; except 1975-77)</t>
  </si>
  <si>
    <t>Longest Punt/Missed FG Return (1972-2025; except 1975-77)</t>
  </si>
  <si>
    <t>Longest Missed Field Goal Return (1972-2025; except 1975-77)</t>
  </si>
  <si>
    <t>Most Punt Return Yards in a Game (1972-2025)</t>
  </si>
  <si>
    <t>Longest Kickoff Return (1973-2025; except 1975-77)</t>
  </si>
  <si>
    <t>Most Kickoff Return Touchdowns in a Game (1972-2025)</t>
  </si>
  <si>
    <t>Longest Interception Return (1985-2025)</t>
  </si>
  <si>
    <t>Most Interceptions in a Game (1975; 1985-2025)</t>
  </si>
  <si>
    <t>Longest Fumble Return (1999; 2002-2025)</t>
  </si>
  <si>
    <t>Most Fumble Recoveries in a Game (2002-2025)</t>
  </si>
  <si>
    <t>Most Forced Fumbles in a Game (2002-2025)</t>
  </si>
  <si>
    <t>Most Sacks in a Game (1989-2025; except 1992)</t>
  </si>
  <si>
    <t>Carson Sombach</t>
  </si>
  <si>
    <t>Sep. 5, 2025</t>
  </si>
  <si>
    <t>Points - Career (1972-2025)</t>
  </si>
  <si>
    <t>Touchdowns - Career (1972-2025)</t>
  </si>
  <si>
    <t>TD Responsibility - Career (2002-2025)</t>
  </si>
  <si>
    <t>All-Purpose Yards - Career (2002-2025)</t>
  </si>
  <si>
    <t>Converts - Career (1972-2025)</t>
  </si>
  <si>
    <t>Two-Point Converts - Career (1972-2025)</t>
  </si>
  <si>
    <t>Singles - Career (1972-2025)</t>
  </si>
  <si>
    <t>Pass Yards - Career (1972-2025)</t>
  </si>
  <si>
    <t>Pass Attempts - Career (1972-2025)</t>
  </si>
  <si>
    <t>Pass Completions - Career (1972-2025)</t>
  </si>
  <si>
    <t>Interceptions Thrown - Career (1972-2025)</t>
  </si>
  <si>
    <t>Touchdown Passes - Career (1972-2025)</t>
  </si>
  <si>
    <t>Completion Percentage - Career (1972-2024)</t>
  </si>
  <si>
    <t>Rushing Yards - Career (1972-2025)</t>
  </si>
  <si>
    <t>Carries - Career (1972-2025)</t>
  </si>
  <si>
    <t>Rushing TDs - Career (1972-2025)</t>
  </si>
  <si>
    <t>Receiving Yards - Career (1972-2025)</t>
  </si>
  <si>
    <t>Receptions - Career (1972-2025)</t>
  </si>
  <si>
    <t>Receiving TDs - Career (1972-2025)</t>
  </si>
  <si>
    <t>Field Goals - Career (1972-2025)</t>
  </si>
  <si>
    <t>Attempts - Career (2002-2025)</t>
  </si>
  <si>
    <t>Punt Yards - Career (1985-2025)</t>
  </si>
  <si>
    <t>Punts - Career (1985-2025)</t>
  </si>
  <si>
    <t>Punt Return Yards - Career (1972-2025)</t>
  </si>
  <si>
    <t>Punt Returns - Career (1972-2025)</t>
  </si>
  <si>
    <t>Punt Return Touchdowns - Career (1972-2025)</t>
  </si>
  <si>
    <t>Kickoff Return Yards - Career (1972-2025)</t>
  </si>
  <si>
    <t>Kickoff Returns - Career (1972-2025)</t>
  </si>
  <si>
    <t>Kickoff Return Touchdowns - Career (1972-2025)</t>
  </si>
  <si>
    <t>Interception Return Yards - Career (1985-2025)</t>
  </si>
  <si>
    <t>Interceptions - Career (1972-2025)</t>
  </si>
  <si>
    <t>Interception Return Touchdowns - Career (1985-2025)</t>
  </si>
  <si>
    <t>Sacks - Career (1985-2025)</t>
  </si>
  <si>
    <t>Sack Yards - Career (2002-2025)</t>
  </si>
  <si>
    <t>Tackles - Career (2002-2025)</t>
  </si>
  <si>
    <t>Defensive Pass Break-ups - Career (2002-2025)</t>
  </si>
  <si>
    <t>Forced Fumbles - Career (2002-2025)</t>
  </si>
  <si>
    <t>Fumble Recoveries - Career (2002-2025)</t>
  </si>
  <si>
    <t>Fumble Return Yards - Career (2002-2025)</t>
  </si>
  <si>
    <t>Fumble Return Touchdowns - Career (2002-2025)</t>
  </si>
  <si>
    <t>Blocked Kicks - Career (2002-2025)</t>
  </si>
  <si>
    <t>Most Points in a Half, One Team (1995-2025)</t>
  </si>
  <si>
    <t>Most Points in a Game, Both Teams (2006-2025)</t>
  </si>
  <si>
    <t>Most Points in a Half, Both Teams (2006-2025)</t>
  </si>
  <si>
    <t>Most Points in a Quarter, One Team (1972-2025)</t>
  </si>
  <si>
    <t>Most Sacks in a Game (1989-2025)</t>
  </si>
  <si>
    <t>Hardy Cup (1972-2025)</t>
  </si>
  <si>
    <t>Most Points in a Game, One Team (1995-2025)</t>
  </si>
  <si>
    <t>Sep. 27, 2025</t>
  </si>
  <si>
    <t>Ty Gorniak</t>
  </si>
  <si>
    <t>Marshall Erichsen</t>
  </si>
  <si>
    <t>13 players have recorded 2 blocked kicks in a season</t>
  </si>
  <si>
    <t>Points - Season (1972-2025)</t>
  </si>
  <si>
    <t>Touchdowns - Season (1962-2025)</t>
  </si>
  <si>
    <t>TD Responsibility - Season (2002-2025)</t>
  </si>
  <si>
    <t>All-Purpose Yards - Season (2002-2025)</t>
  </si>
  <si>
    <t>Pass Yards - Season (1972-2025)</t>
  </si>
  <si>
    <t>Pass Attempts - Season (1972-2025)</t>
  </si>
  <si>
    <t>Pass Completions - Season (1972-2025)</t>
  </si>
  <si>
    <t>Pass Interceptions - Season (1972-2025)</t>
  </si>
  <si>
    <t>Touchdown Passes - Season (1972-2025)</t>
  </si>
  <si>
    <t>Rushing Yards - Season (1972-2025)</t>
  </si>
  <si>
    <t>Carries - Season (1972-2025)</t>
  </si>
  <si>
    <t>Rushing Touchdowns - Season (1973-2025)</t>
  </si>
  <si>
    <t>Receiving Yards - Season (1972-2025)</t>
  </si>
  <si>
    <t>Receptions - Season (1972-2025)</t>
  </si>
  <si>
    <t>Receiving Touchdowns - Season (1973-2025)</t>
  </si>
  <si>
    <t>Field Goals Made - Season (1972-2025)</t>
  </si>
  <si>
    <t>Field Goal Attempts - Season (2002-2025)</t>
  </si>
  <si>
    <t>Punt Yards - Season (1985-2025)</t>
  </si>
  <si>
    <t>Punts - Season (1985-2025)</t>
  </si>
  <si>
    <t>Punt Return Yards - Season (1972-2025)</t>
  </si>
  <si>
    <t>Punt Returns - Season (1972-2025)</t>
  </si>
  <si>
    <t>Punt Return Touchdowns - Season (1972-2025)</t>
  </si>
  <si>
    <t>Kickoff Return Yards - Season (1972-2025)</t>
  </si>
  <si>
    <t>Kickoff Returns - Season (1972-2025)</t>
  </si>
  <si>
    <t>Kickoff Return Touchdowns - Season (1972-2025)</t>
  </si>
  <si>
    <t>Interception Return Yards - Season (1985-2025)</t>
  </si>
  <si>
    <t>Interceptions - Season (1985-2025)</t>
  </si>
  <si>
    <t>Interception Return Touchdowns - Season (1985-2025)</t>
  </si>
  <si>
    <t>Sacks - Season (1982-2025)</t>
  </si>
  <si>
    <t>Sack Yards - Season (2002-2025)</t>
  </si>
  <si>
    <t>Tackles - Season (2002-2025)</t>
  </si>
  <si>
    <t>Defensive Pass Break-ups - Season (2002-2025)</t>
  </si>
  <si>
    <t>Forced Fumbles - Season (2002-2025)</t>
  </si>
  <si>
    <t>Fumble Recoveries - Season (2002-2025)</t>
  </si>
  <si>
    <t>Fumble Return Yards - Season (2002-2025)</t>
  </si>
  <si>
    <t>Fumble Return Touchdowns - Season (2002-2025)</t>
  </si>
  <si>
    <t>Nicholas Sirleaf</t>
  </si>
  <si>
    <t>Shakur Harris</t>
  </si>
  <si>
    <t>Daniel Kubongo</t>
  </si>
  <si>
    <t xml:space="preserve">Trey Loupelle </t>
  </si>
  <si>
    <t>Lucas Scheck</t>
  </si>
  <si>
    <t>Oct. 25, 2025</t>
  </si>
  <si>
    <t>David Jordan</t>
  </si>
  <si>
    <t>Drew Viotto</t>
  </si>
  <si>
    <t>Completion Percentage - Season (1972-2025)</t>
  </si>
  <si>
    <t>Trey Montour</t>
  </si>
  <si>
    <t>Nathan Udoh</t>
  </si>
  <si>
    <t>Vince Triumbari</t>
  </si>
  <si>
    <t>Completion Percentage - Season (2002-2025)</t>
  </si>
  <si>
    <t>Lukas Scott</t>
  </si>
  <si>
    <t>Punting Average - Season (1985-2025)</t>
  </si>
  <si>
    <t>Quinton Fettes</t>
  </si>
  <si>
    <t>1 fumble return TD occurred 59 times</t>
  </si>
  <si>
    <t>2 in 2025 season as of Oct. 30, 2025 (not included in above total)</t>
  </si>
  <si>
    <t>0 players in 2025 season as of Oct. 30, 2025 (not included in above total)</t>
  </si>
  <si>
    <t>Nov. 1, 2025</t>
  </si>
  <si>
    <t>*+Quinton Fettes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</si>
</sst>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8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b/>
      <u/>
      <sz val="10"/>
      <name val="Calibri"/>
      <family val="2"/>
    </font>
    <font>
      <u/>
      <sz val="10"/>
      <name val="Calibri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0"/>
      <color theme="1"/>
      <name val="Calibri"/>
      <family val="2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9" fontId="9" fillId="0" borderId="0" xfId="0" applyNumberFormat="1" applyFont="1"/>
    <xf numFmtId="49" fontId="10" fillId="0" borderId="0" xfId="0" applyNumberFormat="1" applyFont="1"/>
    <xf numFmtId="49" fontId="9" fillId="0" borderId="0" xfId="0" applyNumberFormat="1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  <xf numFmtId="0" fontId="2" fillId="0" borderId="0" xfId="0" applyFont="1"/>
    <xf numFmtId="0" fontId="8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49" fontId="11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13" fillId="0" borderId="0" xfId="0" applyNumberFormat="1" applyFont="1"/>
    <xf numFmtId="49" fontId="11" fillId="2" borderId="0" xfId="0" applyNumberFormat="1" applyFont="1" applyFill="1" applyAlignment="1">
      <alignment horizontal="left"/>
    </xf>
    <xf numFmtId="49" fontId="11" fillId="2" borderId="0" xfId="0" applyNumberFormat="1" applyFont="1" applyFill="1" applyAlignment="1">
      <alignment horizontal="center"/>
    </xf>
    <xf numFmtId="49" fontId="8" fillId="2" borderId="0" xfId="0" applyNumberFormat="1" applyFont="1" applyFill="1"/>
    <xf numFmtId="0" fontId="8" fillId="2" borderId="0" xfId="0" applyFont="1" applyFill="1"/>
    <xf numFmtId="2" fontId="8" fillId="0" borderId="0" xfId="0" applyNumberFormat="1" applyFont="1" applyAlignment="1">
      <alignment horizontal="center"/>
    </xf>
    <xf numFmtId="0" fontId="8" fillId="0" borderId="3" xfId="0" applyFont="1" applyBorder="1" applyAlignment="1">
      <alignment horizontal="right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2" fontId="8" fillId="0" borderId="3" xfId="0" applyNumberFormat="1" applyFont="1" applyBorder="1" applyAlignment="1">
      <alignment horizontal="center"/>
    </xf>
    <xf numFmtId="0" fontId="5" fillId="0" borderId="1" xfId="0" applyFont="1" applyBorder="1"/>
    <xf numFmtId="0" fontId="3" fillId="0" borderId="1" xfId="0" applyFont="1" applyBorder="1"/>
    <xf numFmtId="0" fontId="10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49" fontId="8" fillId="3" borderId="0" xfId="0" applyNumberFormat="1" applyFont="1" applyFill="1"/>
    <xf numFmtId="49" fontId="8" fillId="0" borderId="0" xfId="0" applyNumberFormat="1" applyFont="1" applyAlignment="1">
      <alignment horizontal="center"/>
    </xf>
    <xf numFmtId="0" fontId="0" fillId="2" borderId="0" xfId="0" applyFill="1"/>
    <xf numFmtId="0" fontId="2" fillId="2" borderId="0" xfId="0" applyFont="1" applyFill="1"/>
    <xf numFmtId="3" fontId="8" fillId="0" borderId="0" xfId="0" applyNumberFormat="1" applyFont="1" applyAlignment="1">
      <alignment horizontal="center"/>
    </xf>
    <xf numFmtId="0" fontId="8" fillId="3" borderId="0" xfId="0" applyFont="1" applyFill="1" applyAlignment="1">
      <alignment horizontal="center"/>
    </xf>
    <xf numFmtId="49" fontId="9" fillId="0" borderId="2" xfId="0" applyNumberFormat="1" applyFont="1" applyBorder="1" applyAlignment="1">
      <alignment horizontal="center"/>
    </xf>
    <xf numFmtId="3" fontId="8" fillId="0" borderId="2" xfId="0" applyNumberFormat="1" applyFont="1" applyBorder="1" applyAlignment="1">
      <alignment horizontal="center"/>
    </xf>
    <xf numFmtId="0" fontId="0" fillId="0" borderId="2" xfId="0" applyBorder="1"/>
    <xf numFmtId="0" fontId="3" fillId="0" borderId="0" xfId="0" applyFont="1" applyAlignment="1">
      <alignment horizontal="left"/>
    </xf>
    <xf numFmtId="0" fontId="3" fillId="0" borderId="2" xfId="0" applyFont="1" applyBorder="1"/>
    <xf numFmtId="0" fontId="3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1" fontId="8" fillId="0" borderId="2" xfId="0" applyNumberFormat="1" applyFont="1" applyBorder="1" applyAlignment="1">
      <alignment horizontal="center"/>
    </xf>
    <xf numFmtId="49" fontId="8" fillId="0" borderId="2" xfId="0" applyNumberFormat="1" applyFont="1" applyBorder="1"/>
    <xf numFmtId="165" fontId="8" fillId="0" borderId="0" xfId="0" applyNumberFormat="1" applyFont="1" applyAlignment="1">
      <alignment horizontal="center"/>
    </xf>
    <xf numFmtId="165" fontId="8" fillId="0" borderId="2" xfId="0" applyNumberFormat="1" applyFont="1" applyBorder="1" applyAlignment="1">
      <alignment horizontal="center"/>
    </xf>
    <xf numFmtId="3" fontId="0" fillId="0" borderId="0" xfId="0" applyNumberFormat="1"/>
    <xf numFmtId="3" fontId="8" fillId="3" borderId="0" xfId="0" applyNumberFormat="1" applyFont="1" applyFill="1" applyAlignment="1">
      <alignment horizontal="center"/>
    </xf>
    <xf numFmtId="0" fontId="3" fillId="3" borderId="0" xfId="0" applyFont="1" applyFill="1"/>
    <xf numFmtId="0" fontId="9" fillId="4" borderId="0" xfId="0" applyFont="1" applyFill="1" applyAlignment="1">
      <alignment horizontal="center"/>
    </xf>
    <xf numFmtId="1" fontId="9" fillId="4" borderId="0" xfId="0" applyNumberFormat="1" applyFont="1" applyFill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8" fillId="0" borderId="0" xfId="0" applyFont="1" applyAlignment="1">
      <alignment wrapText="1"/>
    </xf>
    <xf numFmtId="2" fontId="9" fillId="4" borderId="0" xfId="0" applyNumberFormat="1" applyFont="1" applyFill="1" applyAlignment="1">
      <alignment horizontal="center"/>
    </xf>
    <xf numFmtId="1" fontId="8" fillId="0" borderId="0" xfId="0" applyNumberFormat="1" applyFont="1"/>
    <xf numFmtId="0" fontId="2" fillId="0" borderId="1" xfId="0" applyFont="1" applyBorder="1"/>
    <xf numFmtId="49" fontId="3" fillId="0" borderId="0" xfId="0" applyNumberFormat="1" applyFont="1"/>
    <xf numFmtId="0" fontId="8" fillId="0" borderId="1" xfId="0" applyFont="1" applyBorder="1"/>
    <xf numFmtId="0" fontId="4" fillId="4" borderId="0" xfId="0" applyFont="1" applyFill="1" applyAlignment="1">
      <alignment horizontal="center"/>
    </xf>
    <xf numFmtId="3" fontId="9" fillId="4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right"/>
    </xf>
    <xf numFmtId="0" fontId="8" fillId="0" borderId="0" xfId="0" applyFont="1" applyAlignment="1">
      <alignment horizontal="right" wrapText="1"/>
    </xf>
    <xf numFmtId="0" fontId="8" fillId="5" borderId="0" xfId="0" applyFont="1" applyFill="1" applyAlignment="1">
      <alignment horizontal="center"/>
    </xf>
    <xf numFmtId="0" fontId="8" fillId="0" borderId="0" xfId="0" applyFont="1" applyAlignment="1">
      <alignment horizontal="center" wrapText="1"/>
    </xf>
    <xf numFmtId="165" fontId="8" fillId="5" borderId="0" xfId="0" applyNumberFormat="1" applyFont="1" applyFill="1" applyAlignment="1">
      <alignment horizontal="center"/>
    </xf>
    <xf numFmtId="165" fontId="8" fillId="5" borderId="2" xfId="0" applyNumberFormat="1" applyFont="1" applyFill="1" applyBorder="1" applyAlignment="1">
      <alignment horizontal="center"/>
    </xf>
    <xf numFmtId="1" fontId="8" fillId="5" borderId="0" xfId="0" applyNumberFormat="1" applyFont="1" applyFill="1" applyAlignment="1">
      <alignment horizontal="center"/>
    </xf>
    <xf numFmtId="1" fontId="8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right"/>
    </xf>
    <xf numFmtId="0" fontId="4" fillId="0" borderId="1" xfId="0" applyFont="1" applyBorder="1"/>
    <xf numFmtId="49" fontId="14" fillId="0" borderId="0" xfId="0" applyNumberFormat="1" applyFont="1"/>
    <xf numFmtId="0" fontId="9" fillId="4" borderId="2" xfId="0" applyFont="1" applyFill="1" applyBorder="1" applyAlignment="1">
      <alignment horizontal="center"/>
    </xf>
    <xf numFmtId="49" fontId="4" fillId="0" borderId="0" xfId="0" applyNumberFormat="1" applyFont="1"/>
    <xf numFmtId="0" fontId="9" fillId="6" borderId="0" xfId="0" applyFont="1" applyFill="1" applyAlignment="1">
      <alignment horizontal="center"/>
    </xf>
    <xf numFmtId="3" fontId="9" fillId="6" borderId="0" xfId="0" applyNumberFormat="1" applyFont="1" applyFill="1" applyAlignment="1">
      <alignment horizontal="center"/>
    </xf>
    <xf numFmtId="0" fontId="7" fillId="0" borderId="0" xfId="0" applyFont="1"/>
    <xf numFmtId="0" fontId="16" fillId="0" borderId="0" xfId="0" applyFont="1" applyAlignment="1">
      <alignment vertical="center"/>
    </xf>
    <xf numFmtId="2" fontId="9" fillId="6" borderId="0" xfId="0" applyNumberFormat="1" applyFont="1" applyFill="1" applyAlignment="1">
      <alignment horizontal="center"/>
    </xf>
    <xf numFmtId="1" fontId="9" fillId="6" borderId="0" xfId="0" applyNumberFormat="1" applyFont="1" applyFill="1" applyAlignment="1">
      <alignment horizontal="center"/>
    </xf>
    <xf numFmtId="0" fontId="17" fillId="0" borderId="0" xfId="0" applyFont="1"/>
    <xf numFmtId="164" fontId="9" fillId="4" borderId="0" xfId="0" applyNumberFormat="1" applyFont="1" applyFill="1" applyAlignment="1">
      <alignment horizontal="center"/>
    </xf>
    <xf numFmtId="0" fontId="4" fillId="6" borderId="0" xfId="0" applyFont="1" applyFill="1" applyAlignment="1">
      <alignment horizontal="center"/>
    </xf>
    <xf numFmtId="1" fontId="9" fillId="4" borderId="2" xfId="0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49" fontId="15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6"/>
  <sheetViews>
    <sheetView zoomScaleNormal="100" workbookViewId="0">
      <selection activeCell="Q28" sqref="Q28"/>
    </sheetView>
  </sheetViews>
  <sheetFormatPr defaultColWidth="11.7109375" defaultRowHeight="12.75" x14ac:dyDescent="0.2"/>
  <cols>
    <col min="1" max="1" width="4" style="1" customWidth="1"/>
    <col min="2" max="2" width="6.85546875" style="1" bestFit="1" customWidth="1"/>
    <col min="3" max="3" width="21.7109375" style="1" bestFit="1" customWidth="1"/>
    <col min="4" max="4" width="11.7109375" style="1" bestFit="1" customWidth="1"/>
    <col min="5" max="5" width="5" style="1" bestFit="1" customWidth="1"/>
    <col min="6" max="6" width="5.28515625" style="1" bestFit="1" customWidth="1"/>
    <col min="7" max="8" width="6.42578125" style="1" bestFit="1" customWidth="1"/>
    <col min="9" max="9" width="17.140625" style="1" customWidth="1"/>
    <col min="10" max="11" width="5" style="1" customWidth="1"/>
    <col min="12" max="12" width="5.42578125" style="1" bestFit="1" customWidth="1"/>
    <col min="13" max="13" width="15.85546875" style="1" bestFit="1" customWidth="1"/>
    <col min="14" max="15" width="5" style="1" bestFit="1" customWidth="1"/>
    <col min="16" max="16" width="5.42578125" style="1" bestFit="1" customWidth="1"/>
    <col min="17" max="17" width="15.85546875" style="1" bestFit="1" customWidth="1"/>
    <col min="18" max="19" width="5" style="1" bestFit="1" customWidth="1"/>
    <col min="20" max="20" width="5.42578125" style="1" bestFit="1" customWidth="1"/>
    <col min="21" max="16384" width="11.7109375" style="1"/>
  </cols>
  <sheetData>
    <row r="1" spans="1:11" ht="18.75" customHeight="1" x14ac:dyDescent="0.3">
      <c r="A1" s="106" t="s">
        <v>48</v>
      </c>
      <c r="B1" s="107"/>
      <c r="C1" s="107"/>
      <c r="D1" s="107"/>
      <c r="E1" s="107"/>
    </row>
    <row r="2" spans="1:11" ht="15.75" x14ac:dyDescent="0.25">
      <c r="A2" s="108" t="s">
        <v>118</v>
      </c>
      <c r="B2" s="108"/>
      <c r="C2" s="108"/>
      <c r="D2" s="108"/>
      <c r="E2" s="108"/>
    </row>
    <row r="3" spans="1:11" ht="15.75" x14ac:dyDescent="0.25">
      <c r="A3" s="17"/>
      <c r="B3" s="17"/>
      <c r="C3" s="17"/>
      <c r="D3" s="17"/>
      <c r="E3" s="17"/>
    </row>
    <row r="4" spans="1:11" ht="15.75" x14ac:dyDescent="0.25">
      <c r="A4" s="36" t="s">
        <v>108</v>
      </c>
      <c r="B4" s="37"/>
      <c r="C4" s="37"/>
      <c r="D4" s="37"/>
      <c r="E4" s="37"/>
      <c r="F4" s="38"/>
      <c r="G4" s="38"/>
      <c r="H4" s="38"/>
      <c r="I4" s="38"/>
    </row>
    <row r="5" spans="1:11" x14ac:dyDescent="0.2">
      <c r="B5" s="4"/>
    </row>
    <row r="6" spans="1:11" x14ac:dyDescent="0.2">
      <c r="A6" s="5" t="s">
        <v>1397</v>
      </c>
      <c r="D6" s="4"/>
      <c r="E6" s="6"/>
      <c r="F6" s="6"/>
    </row>
    <row r="7" spans="1:11" x14ac:dyDescent="0.2">
      <c r="B7" s="6" t="s">
        <v>13</v>
      </c>
      <c r="C7" s="22" t="s">
        <v>43</v>
      </c>
      <c r="D7" s="25" t="s">
        <v>14</v>
      </c>
      <c r="E7" s="23" t="s">
        <v>44</v>
      </c>
      <c r="F7" s="23" t="s">
        <v>45</v>
      </c>
      <c r="G7" s="23"/>
    </row>
    <row r="8" spans="1:11" x14ac:dyDescent="0.2">
      <c r="A8" s="12">
        <v>1</v>
      </c>
      <c r="B8" s="2">
        <v>535</v>
      </c>
      <c r="C8" s="7" t="s">
        <v>56</v>
      </c>
      <c r="D8" s="7" t="s">
        <v>4</v>
      </c>
      <c r="E8" s="2">
        <v>2011</v>
      </c>
      <c r="F8" s="2">
        <v>2015</v>
      </c>
      <c r="H8" s="7"/>
      <c r="I8" s="7"/>
    </row>
    <row r="9" spans="1:11" x14ac:dyDescent="0.2">
      <c r="A9" s="12">
        <v>2</v>
      </c>
      <c r="B9" s="2">
        <v>386</v>
      </c>
      <c r="C9" s="7" t="s">
        <v>1086</v>
      </c>
      <c r="D9" s="7" t="s">
        <v>1279</v>
      </c>
      <c r="E9" s="2">
        <v>2016</v>
      </c>
      <c r="F9" s="2">
        <v>2022</v>
      </c>
      <c r="J9" s="7"/>
      <c r="K9" s="7"/>
    </row>
    <row r="10" spans="1:11" x14ac:dyDescent="0.2">
      <c r="A10" s="12">
        <v>3</v>
      </c>
      <c r="B10" s="2">
        <v>357</v>
      </c>
      <c r="C10" s="7" t="s">
        <v>57</v>
      </c>
      <c r="D10" s="7" t="s">
        <v>918</v>
      </c>
      <c r="E10" s="2">
        <v>1996</v>
      </c>
      <c r="F10" s="2">
        <v>2003</v>
      </c>
      <c r="H10" s="7"/>
      <c r="I10" s="7"/>
    </row>
    <row r="11" spans="1:11" x14ac:dyDescent="0.2">
      <c r="A11" s="12">
        <v>4</v>
      </c>
      <c r="B11" s="70">
        <f>J11+K11</f>
        <v>340</v>
      </c>
      <c r="C11" s="8" t="s">
        <v>1217</v>
      </c>
      <c r="D11" s="8" t="s">
        <v>3</v>
      </c>
      <c r="E11" s="10">
        <v>2019</v>
      </c>
      <c r="F11" s="10">
        <v>2024</v>
      </c>
      <c r="J11" s="7">
        <v>340</v>
      </c>
      <c r="K11" s="7"/>
    </row>
    <row r="12" spans="1:11" x14ac:dyDescent="0.2">
      <c r="A12" s="12">
        <v>5</v>
      </c>
      <c r="B12" s="2">
        <v>337</v>
      </c>
      <c r="C12" s="7" t="s">
        <v>472</v>
      </c>
      <c r="D12" s="7" t="s">
        <v>4</v>
      </c>
      <c r="E12" s="2">
        <v>2006</v>
      </c>
      <c r="F12" s="2">
        <v>2010</v>
      </c>
      <c r="H12" s="7"/>
      <c r="I12" s="7"/>
    </row>
    <row r="13" spans="1:11" x14ac:dyDescent="0.2">
      <c r="A13" s="12">
        <v>6</v>
      </c>
      <c r="B13" s="2">
        <v>313</v>
      </c>
      <c r="C13" s="7" t="s">
        <v>46</v>
      </c>
      <c r="D13" s="7" t="s">
        <v>2</v>
      </c>
      <c r="E13" s="2">
        <v>2014</v>
      </c>
      <c r="F13" s="2">
        <v>2018</v>
      </c>
      <c r="J13" s="7"/>
      <c r="K13" s="7"/>
    </row>
    <row r="14" spans="1:11" x14ac:dyDescent="0.2">
      <c r="A14" s="12">
        <v>7</v>
      </c>
      <c r="B14" s="2">
        <v>297</v>
      </c>
      <c r="C14" s="7" t="s">
        <v>71</v>
      </c>
      <c r="D14" s="7" t="s">
        <v>6</v>
      </c>
      <c r="E14" s="2">
        <v>2005</v>
      </c>
      <c r="F14" s="2">
        <v>2009</v>
      </c>
      <c r="H14" s="7"/>
      <c r="I14" s="7"/>
    </row>
    <row r="15" spans="1:11" x14ac:dyDescent="0.2">
      <c r="A15" s="12">
        <v>8</v>
      </c>
      <c r="B15" s="2">
        <v>296</v>
      </c>
      <c r="C15" s="7" t="s">
        <v>75</v>
      </c>
      <c r="D15" s="7" t="s">
        <v>5</v>
      </c>
      <c r="E15" s="2">
        <v>1991</v>
      </c>
      <c r="F15" s="2">
        <v>1995</v>
      </c>
      <c r="H15" s="7"/>
      <c r="I15" s="7"/>
    </row>
    <row r="16" spans="1:11" x14ac:dyDescent="0.2">
      <c r="A16" s="12">
        <v>9</v>
      </c>
      <c r="B16" s="70">
        <f>J16+K16</f>
        <v>279</v>
      </c>
      <c r="C16" s="8" t="s">
        <v>1238</v>
      </c>
      <c r="D16" s="8" t="s">
        <v>2</v>
      </c>
      <c r="E16" s="10">
        <v>2019</v>
      </c>
      <c r="F16" s="10">
        <v>2023</v>
      </c>
      <c r="J16" s="7">
        <v>279</v>
      </c>
      <c r="K16" s="7"/>
    </row>
    <row r="17" spans="1:11" x14ac:dyDescent="0.2">
      <c r="A17" s="12">
        <v>10</v>
      </c>
      <c r="B17" s="2">
        <v>274</v>
      </c>
      <c r="C17" s="7" t="s">
        <v>94</v>
      </c>
      <c r="D17" s="7" t="s">
        <v>4</v>
      </c>
      <c r="E17" s="2">
        <v>1991</v>
      </c>
      <c r="F17" s="2">
        <v>1994</v>
      </c>
      <c r="H17" s="7"/>
      <c r="I17" s="7"/>
    </row>
    <row r="18" spans="1:11" x14ac:dyDescent="0.2">
      <c r="A18" s="12">
        <v>11</v>
      </c>
      <c r="B18" s="2">
        <v>264</v>
      </c>
      <c r="C18" s="7" t="s">
        <v>58</v>
      </c>
      <c r="D18" s="7" t="s">
        <v>4</v>
      </c>
      <c r="E18" s="2">
        <v>2012</v>
      </c>
      <c r="F18" s="2">
        <v>2015</v>
      </c>
      <c r="J18" s="7"/>
      <c r="K18" s="7"/>
    </row>
    <row r="19" spans="1:11" x14ac:dyDescent="0.2">
      <c r="A19" s="12">
        <v>12</v>
      </c>
      <c r="B19" s="2">
        <v>261</v>
      </c>
      <c r="C19" s="7" t="s">
        <v>444</v>
      </c>
      <c r="D19" s="7" t="s">
        <v>0</v>
      </c>
      <c r="E19" s="2">
        <v>2004</v>
      </c>
      <c r="F19" s="2">
        <v>2008</v>
      </c>
      <c r="H19" s="7"/>
      <c r="I19" s="7"/>
    </row>
    <row r="20" spans="1:11" x14ac:dyDescent="0.2">
      <c r="A20" s="12">
        <v>13</v>
      </c>
      <c r="B20" s="2">
        <v>259</v>
      </c>
      <c r="C20" s="7" t="s">
        <v>98</v>
      </c>
      <c r="D20" s="7" t="s">
        <v>4</v>
      </c>
      <c r="E20" s="2">
        <v>1985</v>
      </c>
      <c r="F20" s="2">
        <v>1988</v>
      </c>
      <c r="H20" s="7"/>
      <c r="I20" s="7"/>
    </row>
    <row r="21" spans="1:11" x14ac:dyDescent="0.2">
      <c r="A21" s="12">
        <v>14</v>
      </c>
      <c r="B21" s="70">
        <f>J21+K21</f>
        <v>253</v>
      </c>
      <c r="C21" s="8" t="s">
        <v>1136</v>
      </c>
      <c r="D21" s="8" t="s">
        <v>6</v>
      </c>
      <c r="E21" s="10">
        <v>2018</v>
      </c>
      <c r="F21" s="10">
        <v>2023</v>
      </c>
      <c r="J21" s="7">
        <v>253</v>
      </c>
      <c r="K21" s="7"/>
    </row>
    <row r="22" spans="1:11" x14ac:dyDescent="0.2">
      <c r="A22" s="12">
        <v>15</v>
      </c>
      <c r="B22" s="2">
        <v>251</v>
      </c>
      <c r="C22" s="7" t="s">
        <v>89</v>
      </c>
      <c r="D22" s="7" t="s">
        <v>3</v>
      </c>
      <c r="E22" s="2">
        <v>1984</v>
      </c>
      <c r="F22" s="2">
        <v>1989</v>
      </c>
      <c r="H22" s="7"/>
      <c r="I22" s="7"/>
    </row>
    <row r="23" spans="1:11" x14ac:dyDescent="0.2">
      <c r="A23" s="12">
        <v>16</v>
      </c>
      <c r="B23" s="2">
        <v>247</v>
      </c>
      <c r="C23" s="7" t="s">
        <v>193</v>
      </c>
      <c r="D23" s="7" t="s">
        <v>2</v>
      </c>
      <c r="E23" s="2">
        <v>1974</v>
      </c>
      <c r="F23" s="2">
        <v>1978</v>
      </c>
      <c r="H23" s="7"/>
      <c r="I23" s="7"/>
    </row>
    <row r="24" spans="1:11" x14ac:dyDescent="0.2">
      <c r="A24" s="12">
        <v>17</v>
      </c>
      <c r="B24" s="2">
        <v>235</v>
      </c>
      <c r="C24" s="7" t="s">
        <v>61</v>
      </c>
      <c r="D24" s="7" t="s">
        <v>0</v>
      </c>
      <c r="E24" s="2">
        <v>1979</v>
      </c>
      <c r="F24" s="2">
        <v>1982</v>
      </c>
      <c r="H24" s="7"/>
      <c r="I24" s="7"/>
    </row>
    <row r="25" spans="1:11" x14ac:dyDescent="0.2">
      <c r="A25" s="12">
        <v>17</v>
      </c>
      <c r="B25" s="2">
        <v>235</v>
      </c>
      <c r="C25" s="7" t="s">
        <v>88</v>
      </c>
      <c r="D25" s="7" t="s">
        <v>2</v>
      </c>
      <c r="E25" s="2">
        <v>1996</v>
      </c>
      <c r="F25" s="2">
        <v>1998</v>
      </c>
      <c r="H25" s="7"/>
      <c r="I25" s="7"/>
    </row>
    <row r="26" spans="1:11" x14ac:dyDescent="0.2">
      <c r="A26" s="12">
        <v>17</v>
      </c>
      <c r="B26" s="2">
        <v>235</v>
      </c>
      <c r="C26" s="7" t="s">
        <v>82</v>
      </c>
      <c r="D26" s="7" t="s">
        <v>3</v>
      </c>
      <c r="E26" s="2">
        <v>2007</v>
      </c>
      <c r="F26" s="2">
        <v>2010</v>
      </c>
      <c r="H26" s="7"/>
      <c r="I26" s="7"/>
    </row>
    <row r="27" spans="1:11" x14ac:dyDescent="0.2">
      <c r="A27" s="12">
        <v>20</v>
      </c>
      <c r="B27" s="2">
        <v>231</v>
      </c>
      <c r="C27" s="7" t="s">
        <v>443</v>
      </c>
      <c r="D27" s="7" t="s">
        <v>0</v>
      </c>
      <c r="E27" s="2">
        <v>2013</v>
      </c>
      <c r="F27" s="2">
        <v>2015</v>
      </c>
      <c r="H27" s="7"/>
      <c r="I27" s="7"/>
    </row>
    <row r="28" spans="1:11" x14ac:dyDescent="0.2">
      <c r="A28" s="12">
        <v>21</v>
      </c>
      <c r="B28" s="2">
        <v>225</v>
      </c>
      <c r="C28" s="7" t="s">
        <v>91</v>
      </c>
      <c r="D28" s="7" t="s">
        <v>5</v>
      </c>
      <c r="E28" s="2">
        <v>1981</v>
      </c>
      <c r="F28" s="2">
        <v>1985</v>
      </c>
      <c r="H28" s="7"/>
      <c r="I28" s="7"/>
    </row>
    <row r="29" spans="1:11" x14ac:dyDescent="0.2">
      <c r="A29" s="12">
        <v>22</v>
      </c>
      <c r="B29" s="2">
        <v>221</v>
      </c>
      <c r="C29" s="7" t="s">
        <v>81</v>
      </c>
      <c r="D29" s="7" t="s">
        <v>6</v>
      </c>
      <c r="E29" s="2">
        <v>2000</v>
      </c>
      <c r="F29" s="2">
        <v>2003</v>
      </c>
      <c r="H29" s="7"/>
      <c r="I29" s="7"/>
    </row>
    <row r="30" spans="1:11" x14ac:dyDescent="0.2">
      <c r="A30" s="12">
        <v>22</v>
      </c>
      <c r="B30" s="2">
        <v>221</v>
      </c>
      <c r="C30" s="7" t="s">
        <v>490</v>
      </c>
      <c r="D30" s="7" t="s">
        <v>2</v>
      </c>
      <c r="E30" s="2">
        <v>2004</v>
      </c>
      <c r="F30" s="2">
        <v>2007</v>
      </c>
      <c r="H30" s="7"/>
      <c r="I30" s="7"/>
    </row>
    <row r="31" spans="1:11" x14ac:dyDescent="0.2">
      <c r="A31" s="12">
        <v>24</v>
      </c>
      <c r="B31" s="2">
        <v>220</v>
      </c>
      <c r="C31" s="7" t="s">
        <v>78</v>
      </c>
      <c r="D31" s="7" t="s">
        <v>3</v>
      </c>
      <c r="E31" s="2">
        <v>1989</v>
      </c>
      <c r="F31" s="2">
        <v>1993</v>
      </c>
      <c r="H31" s="7"/>
      <c r="I31" s="7"/>
    </row>
    <row r="32" spans="1:11" x14ac:dyDescent="0.2">
      <c r="A32" s="12">
        <v>24</v>
      </c>
      <c r="B32" s="2">
        <v>220</v>
      </c>
      <c r="C32" s="7" t="s">
        <v>446</v>
      </c>
      <c r="D32" s="7" t="s">
        <v>42</v>
      </c>
      <c r="E32" s="24">
        <v>2002</v>
      </c>
      <c r="F32" s="2">
        <v>2005</v>
      </c>
      <c r="H32" s="7"/>
      <c r="I32" s="7"/>
    </row>
    <row r="33" spans="1:9" x14ac:dyDescent="0.2">
      <c r="A33" s="12">
        <v>26</v>
      </c>
      <c r="B33" s="2">
        <v>217</v>
      </c>
      <c r="C33" s="7" t="s">
        <v>476</v>
      </c>
      <c r="D33" s="7" t="s">
        <v>4</v>
      </c>
      <c r="E33" s="2">
        <v>1997</v>
      </c>
      <c r="F33" s="2">
        <v>2001</v>
      </c>
      <c r="H33" s="7"/>
      <c r="I33" s="7"/>
    </row>
    <row r="34" spans="1:9" x14ac:dyDescent="0.2">
      <c r="A34" s="12">
        <v>27</v>
      </c>
      <c r="B34" s="2">
        <v>211</v>
      </c>
      <c r="C34" s="7" t="s">
        <v>62</v>
      </c>
      <c r="D34" s="7" t="s">
        <v>3</v>
      </c>
      <c r="E34" s="2">
        <v>1972</v>
      </c>
      <c r="F34" s="2">
        <v>1975</v>
      </c>
      <c r="H34" s="7"/>
      <c r="I34" s="7"/>
    </row>
    <row r="35" spans="1:9" x14ac:dyDescent="0.2">
      <c r="A35" s="12">
        <v>28</v>
      </c>
      <c r="B35" s="2">
        <v>210</v>
      </c>
      <c r="C35" s="7" t="s">
        <v>249</v>
      </c>
      <c r="D35" s="7" t="s">
        <v>4</v>
      </c>
      <c r="E35" s="2">
        <v>2007</v>
      </c>
      <c r="F35" s="2">
        <v>2011</v>
      </c>
      <c r="H35" s="7"/>
      <c r="I35" s="7"/>
    </row>
    <row r="36" spans="1:9" x14ac:dyDescent="0.2">
      <c r="A36" s="12">
        <v>29</v>
      </c>
      <c r="B36" s="2">
        <v>209</v>
      </c>
      <c r="C36" s="7" t="s">
        <v>919</v>
      </c>
      <c r="D36" s="7" t="s">
        <v>0</v>
      </c>
      <c r="E36" s="2">
        <v>1998</v>
      </c>
      <c r="F36" s="2">
        <v>2000</v>
      </c>
      <c r="H36" s="7"/>
      <c r="I36" s="7"/>
    </row>
    <row r="37" spans="1:9" x14ac:dyDescent="0.2">
      <c r="A37" s="12">
        <v>30</v>
      </c>
      <c r="B37" s="2">
        <v>206</v>
      </c>
      <c r="C37" s="7" t="s">
        <v>73</v>
      </c>
      <c r="D37" s="7" t="s">
        <v>3</v>
      </c>
      <c r="E37" s="2">
        <v>1998</v>
      </c>
      <c r="F37" s="2">
        <v>2003</v>
      </c>
      <c r="H37" s="7"/>
      <c r="I37" s="7"/>
    </row>
    <row r="38" spans="1:9" x14ac:dyDescent="0.2">
      <c r="A38" s="12"/>
      <c r="B38" s="2">
        <v>203</v>
      </c>
      <c r="C38" s="7" t="s">
        <v>920</v>
      </c>
      <c r="D38" s="7" t="s">
        <v>0</v>
      </c>
      <c r="E38" s="2">
        <v>1974</v>
      </c>
      <c r="F38" s="2">
        <v>1978</v>
      </c>
      <c r="H38" s="7"/>
      <c r="I38" s="7"/>
    </row>
    <row r="39" spans="1:9" x14ac:dyDescent="0.2">
      <c r="A39" s="3"/>
      <c r="B39" s="2">
        <v>199</v>
      </c>
      <c r="C39" s="7" t="s">
        <v>921</v>
      </c>
      <c r="D39" s="7" t="s">
        <v>4</v>
      </c>
      <c r="E39" s="2">
        <v>1984</v>
      </c>
      <c r="F39" s="2">
        <v>1990</v>
      </c>
      <c r="H39" s="7"/>
      <c r="I39" s="7"/>
    </row>
    <row r="40" spans="1:9" x14ac:dyDescent="0.2">
      <c r="A40" s="3"/>
      <c r="B40" s="2">
        <v>199</v>
      </c>
      <c r="C40" s="7" t="s">
        <v>102</v>
      </c>
      <c r="D40" s="7" t="s">
        <v>0</v>
      </c>
      <c r="E40" s="2">
        <v>1988</v>
      </c>
      <c r="F40" s="2">
        <v>1991</v>
      </c>
      <c r="H40" s="7"/>
      <c r="I40" s="7"/>
    </row>
    <row r="41" spans="1:9" s="7" customFormat="1" x14ac:dyDescent="0.2"/>
    <row r="42" spans="1:9" s="7" customFormat="1" x14ac:dyDescent="0.2">
      <c r="A42" s="5" t="s">
        <v>1398</v>
      </c>
      <c r="B42" s="1"/>
      <c r="C42" s="1"/>
      <c r="D42" s="4"/>
      <c r="E42" s="6"/>
      <c r="F42" s="6"/>
    </row>
    <row r="43" spans="1:9" s="7" customFormat="1" x14ac:dyDescent="0.2">
      <c r="A43" s="1"/>
      <c r="B43" s="6" t="s">
        <v>50</v>
      </c>
      <c r="C43" s="22" t="s">
        <v>43</v>
      </c>
      <c r="D43" s="25" t="s">
        <v>14</v>
      </c>
      <c r="E43" s="23" t="s">
        <v>44</v>
      </c>
      <c r="F43" s="23" t="s">
        <v>45</v>
      </c>
    </row>
    <row r="44" spans="1:9" s="7" customFormat="1" ht="13.9" customHeight="1" x14ac:dyDescent="0.2">
      <c r="A44" s="12">
        <v>1</v>
      </c>
      <c r="B44" s="2">
        <v>48</v>
      </c>
      <c r="C44" s="7" t="s">
        <v>75</v>
      </c>
      <c r="D44" s="7" t="s">
        <v>5</v>
      </c>
      <c r="E44" s="2">
        <v>1991</v>
      </c>
      <c r="F44" s="2">
        <v>1995</v>
      </c>
    </row>
    <row r="45" spans="1:9" s="7" customFormat="1" ht="13.9" customHeight="1" x14ac:dyDescent="0.2">
      <c r="A45" s="12">
        <v>2</v>
      </c>
      <c r="B45" s="2">
        <v>44</v>
      </c>
      <c r="C45" s="7" t="s">
        <v>58</v>
      </c>
      <c r="D45" s="7" t="s">
        <v>4</v>
      </c>
      <c r="E45" s="2">
        <v>2012</v>
      </c>
      <c r="F45" s="2">
        <v>2015</v>
      </c>
    </row>
    <row r="46" spans="1:9" s="7" customFormat="1" ht="13.9" customHeight="1" x14ac:dyDescent="0.2">
      <c r="A46" s="12">
        <v>3</v>
      </c>
      <c r="B46" s="2">
        <v>35</v>
      </c>
      <c r="C46" s="7" t="s">
        <v>249</v>
      </c>
      <c r="D46" s="7" t="s">
        <v>4</v>
      </c>
      <c r="E46" s="2">
        <v>2007</v>
      </c>
      <c r="F46" s="2">
        <v>2011</v>
      </c>
    </row>
    <row r="47" spans="1:9" s="7" customFormat="1" ht="13.9" customHeight="1" x14ac:dyDescent="0.2">
      <c r="A47" s="12">
        <v>4</v>
      </c>
      <c r="B47" s="2">
        <v>34</v>
      </c>
      <c r="C47" s="7" t="s">
        <v>62</v>
      </c>
      <c r="D47" s="7" t="s">
        <v>3</v>
      </c>
      <c r="E47" s="2">
        <v>1972</v>
      </c>
      <c r="F47" s="2">
        <v>1975</v>
      </c>
    </row>
    <row r="48" spans="1:9" s="7" customFormat="1" ht="13.9" customHeight="1" x14ac:dyDescent="0.2">
      <c r="A48" s="12">
        <v>5</v>
      </c>
      <c r="B48" s="2">
        <v>33</v>
      </c>
      <c r="C48" s="7" t="s">
        <v>74</v>
      </c>
      <c r="D48" s="7" t="s">
        <v>922</v>
      </c>
      <c r="E48" s="2">
        <v>2000</v>
      </c>
      <c r="F48" s="2">
        <v>2007</v>
      </c>
    </row>
    <row r="49" spans="1:11" s="7" customFormat="1" ht="13.9" customHeight="1" x14ac:dyDescent="0.2">
      <c r="A49" s="12">
        <v>6</v>
      </c>
      <c r="B49" s="2">
        <v>31</v>
      </c>
      <c r="C49" s="7" t="s">
        <v>90</v>
      </c>
      <c r="D49" s="7" t="s">
        <v>0</v>
      </c>
      <c r="E49" s="2">
        <v>1996</v>
      </c>
      <c r="F49" s="2">
        <v>1999</v>
      </c>
    </row>
    <row r="50" spans="1:11" s="7" customFormat="1" ht="13.9" customHeight="1" x14ac:dyDescent="0.2">
      <c r="A50" s="12">
        <v>6</v>
      </c>
      <c r="B50" s="2">
        <v>31</v>
      </c>
      <c r="C50" s="7" t="s">
        <v>51</v>
      </c>
      <c r="D50" s="7" t="s">
        <v>3</v>
      </c>
      <c r="E50" s="2">
        <v>2013</v>
      </c>
      <c r="F50" s="2">
        <v>2017</v>
      </c>
    </row>
    <row r="51" spans="1:11" s="7" customFormat="1" ht="13.9" customHeight="1" x14ac:dyDescent="0.2">
      <c r="A51" s="12">
        <v>6</v>
      </c>
      <c r="B51" s="2">
        <v>31</v>
      </c>
      <c r="C51" s="7" t="s">
        <v>228</v>
      </c>
      <c r="D51" s="7" t="s">
        <v>6</v>
      </c>
      <c r="E51" s="2">
        <v>2014</v>
      </c>
      <c r="F51" s="2">
        <v>2018</v>
      </c>
    </row>
    <row r="52" spans="1:11" s="7" customFormat="1" ht="13.9" customHeight="1" x14ac:dyDescent="0.2">
      <c r="A52" s="12">
        <v>9</v>
      </c>
      <c r="B52" s="2">
        <v>30</v>
      </c>
      <c r="C52" s="7" t="s">
        <v>262</v>
      </c>
      <c r="D52" s="7" t="s">
        <v>2</v>
      </c>
      <c r="E52" s="2">
        <v>1985</v>
      </c>
      <c r="F52" s="2">
        <v>1989</v>
      </c>
    </row>
    <row r="53" spans="1:11" s="7" customFormat="1" ht="13.9" customHeight="1" x14ac:dyDescent="0.2">
      <c r="A53" s="12">
        <v>10</v>
      </c>
      <c r="B53" s="2">
        <v>29</v>
      </c>
      <c r="C53" s="7" t="s">
        <v>348</v>
      </c>
      <c r="D53" s="7" t="s">
        <v>4</v>
      </c>
      <c r="E53" s="2">
        <v>1986</v>
      </c>
      <c r="F53" s="2">
        <v>1989</v>
      </c>
    </row>
    <row r="54" spans="1:11" s="7" customFormat="1" ht="13.9" customHeight="1" x14ac:dyDescent="0.2">
      <c r="A54" s="12">
        <v>10</v>
      </c>
      <c r="B54" s="2">
        <v>29</v>
      </c>
      <c r="C54" s="7" t="s">
        <v>308</v>
      </c>
      <c r="D54" s="7" t="s">
        <v>4</v>
      </c>
      <c r="E54" s="2">
        <v>1988</v>
      </c>
      <c r="F54" s="2">
        <v>1990</v>
      </c>
    </row>
    <row r="55" spans="1:11" s="7" customFormat="1" ht="13.9" customHeight="1" x14ac:dyDescent="0.2">
      <c r="A55" s="12">
        <v>10</v>
      </c>
      <c r="B55" s="2">
        <v>29</v>
      </c>
      <c r="C55" s="7" t="s">
        <v>60</v>
      </c>
      <c r="D55" s="7" t="s">
        <v>4</v>
      </c>
      <c r="E55" s="2">
        <v>1992</v>
      </c>
      <c r="F55" s="2">
        <v>1995</v>
      </c>
    </row>
    <row r="56" spans="1:11" s="7" customFormat="1" ht="13.9" customHeight="1" x14ac:dyDescent="0.2">
      <c r="A56" s="12">
        <v>10</v>
      </c>
      <c r="B56" s="2">
        <v>29</v>
      </c>
      <c r="C56" s="7" t="s">
        <v>234</v>
      </c>
      <c r="D56" s="7" t="s">
        <v>0</v>
      </c>
      <c r="E56" s="2">
        <v>1993</v>
      </c>
      <c r="F56" s="2">
        <v>1997</v>
      </c>
    </row>
    <row r="57" spans="1:11" s="7" customFormat="1" ht="13.9" customHeight="1" x14ac:dyDescent="0.2">
      <c r="A57" s="12">
        <v>10</v>
      </c>
      <c r="B57" s="2">
        <v>29</v>
      </c>
      <c r="C57" s="7" t="s">
        <v>254</v>
      </c>
      <c r="D57" s="7" t="s">
        <v>5</v>
      </c>
      <c r="E57" s="2">
        <v>2010</v>
      </c>
      <c r="F57" s="2">
        <v>2013</v>
      </c>
    </row>
    <row r="58" spans="1:11" s="7" customFormat="1" ht="13.9" customHeight="1" x14ac:dyDescent="0.2">
      <c r="A58" s="12">
        <v>15</v>
      </c>
      <c r="B58" s="2">
        <v>27</v>
      </c>
      <c r="C58" s="7" t="s">
        <v>268</v>
      </c>
      <c r="D58" s="7" t="s">
        <v>3</v>
      </c>
      <c r="E58" s="2">
        <v>1972</v>
      </c>
      <c r="F58" s="2">
        <v>1976</v>
      </c>
    </row>
    <row r="59" spans="1:11" s="7" customFormat="1" ht="13.9" customHeight="1" x14ac:dyDescent="0.2">
      <c r="A59" s="12">
        <v>15</v>
      </c>
      <c r="B59" s="2">
        <v>27</v>
      </c>
      <c r="C59" s="7" t="s">
        <v>271</v>
      </c>
      <c r="D59" s="7" t="s">
        <v>5</v>
      </c>
      <c r="E59" s="2">
        <v>2006</v>
      </c>
      <c r="F59" s="2">
        <v>2010</v>
      </c>
    </row>
    <row r="60" spans="1:11" s="7" customFormat="1" ht="13.9" customHeight="1" x14ac:dyDescent="0.2">
      <c r="A60" s="12">
        <v>15</v>
      </c>
      <c r="B60" s="94">
        <f>J60+K60</f>
        <v>27</v>
      </c>
      <c r="C60" s="8" t="s">
        <v>1327</v>
      </c>
      <c r="D60" s="8" t="s">
        <v>5</v>
      </c>
      <c r="E60" s="10">
        <v>2021</v>
      </c>
      <c r="F60" s="10">
        <v>2025</v>
      </c>
      <c r="G60" s="1"/>
      <c r="H60" s="1"/>
      <c r="I60" s="1"/>
      <c r="J60" s="7">
        <v>25</v>
      </c>
      <c r="K60" s="7">
        <v>2</v>
      </c>
    </row>
    <row r="61" spans="1:11" s="7" customFormat="1" ht="13.9" customHeight="1" x14ac:dyDescent="0.2">
      <c r="A61" s="12">
        <v>15</v>
      </c>
      <c r="B61" s="94">
        <f>J61+K61</f>
        <v>27</v>
      </c>
      <c r="C61" s="8" t="s">
        <v>1313</v>
      </c>
      <c r="D61" s="8" t="s">
        <v>2</v>
      </c>
      <c r="E61" s="10">
        <v>2021</v>
      </c>
      <c r="F61" s="10">
        <v>2025</v>
      </c>
      <c r="G61" s="1"/>
      <c r="H61" s="1"/>
      <c r="I61" s="1"/>
      <c r="J61" s="7">
        <v>21</v>
      </c>
      <c r="K61" s="7">
        <v>6</v>
      </c>
    </row>
    <row r="62" spans="1:11" s="7" customFormat="1" ht="13.9" customHeight="1" x14ac:dyDescent="0.2">
      <c r="A62" s="12">
        <v>19</v>
      </c>
      <c r="B62" s="2">
        <v>26</v>
      </c>
      <c r="C62" s="7" t="s">
        <v>69</v>
      </c>
      <c r="D62" s="7" t="s">
        <v>6</v>
      </c>
      <c r="E62" s="2">
        <v>1999</v>
      </c>
      <c r="F62" s="2">
        <v>2001</v>
      </c>
    </row>
    <row r="63" spans="1:11" s="7" customFormat="1" ht="13.9" customHeight="1" x14ac:dyDescent="0.2">
      <c r="A63" s="12">
        <v>19</v>
      </c>
      <c r="B63" s="2">
        <v>26</v>
      </c>
      <c r="C63" s="7" t="s">
        <v>630</v>
      </c>
      <c r="D63" s="7" t="s">
        <v>2</v>
      </c>
      <c r="E63" s="2">
        <v>2016</v>
      </c>
      <c r="F63" s="2">
        <v>2021</v>
      </c>
    </row>
    <row r="64" spans="1:11" s="7" customFormat="1" ht="13.9" customHeight="1" x14ac:dyDescent="0.2">
      <c r="A64" s="12">
        <v>21</v>
      </c>
      <c r="B64" s="2">
        <v>25</v>
      </c>
      <c r="C64" s="7" t="s">
        <v>245</v>
      </c>
      <c r="D64" s="7" t="s">
        <v>0</v>
      </c>
      <c r="E64" s="2">
        <v>1981</v>
      </c>
      <c r="F64" s="2">
        <v>1984</v>
      </c>
    </row>
    <row r="65" spans="1:11" s="7" customFormat="1" ht="13.9" customHeight="1" x14ac:dyDescent="0.2">
      <c r="A65" s="12">
        <v>22</v>
      </c>
      <c r="B65" s="2">
        <v>24</v>
      </c>
      <c r="C65" s="7" t="s">
        <v>148</v>
      </c>
      <c r="D65" s="7" t="s">
        <v>923</v>
      </c>
      <c r="E65" s="2">
        <v>1996</v>
      </c>
      <c r="F65" s="2">
        <v>2001</v>
      </c>
    </row>
    <row r="66" spans="1:11" s="7" customFormat="1" ht="13.9" customHeight="1" x14ac:dyDescent="0.2">
      <c r="A66" s="12">
        <v>22</v>
      </c>
      <c r="B66" s="2">
        <v>24</v>
      </c>
      <c r="C66" s="7" t="s">
        <v>258</v>
      </c>
      <c r="D66" s="7" t="s">
        <v>6</v>
      </c>
      <c r="E66" s="2">
        <v>1999</v>
      </c>
      <c r="F66" s="2">
        <v>2003</v>
      </c>
    </row>
    <row r="67" spans="1:11" s="7" customFormat="1" ht="13.9" customHeight="1" x14ac:dyDescent="0.2">
      <c r="A67" s="12">
        <v>22</v>
      </c>
      <c r="B67" s="2">
        <v>24</v>
      </c>
      <c r="C67" s="7" t="s">
        <v>52</v>
      </c>
      <c r="D67" s="7" t="s">
        <v>6</v>
      </c>
      <c r="E67" s="2">
        <v>2013</v>
      </c>
      <c r="F67" s="2">
        <v>2017</v>
      </c>
    </row>
    <row r="68" spans="1:11" s="7" customFormat="1" ht="13.9" customHeight="1" x14ac:dyDescent="0.2">
      <c r="A68" s="12">
        <v>22</v>
      </c>
      <c r="B68" s="2">
        <v>24</v>
      </c>
      <c r="C68" s="7" t="s">
        <v>325</v>
      </c>
      <c r="D68" s="7" t="s">
        <v>2</v>
      </c>
      <c r="E68" s="2">
        <v>2013</v>
      </c>
      <c r="F68" s="2">
        <v>2017</v>
      </c>
    </row>
    <row r="69" spans="1:11" s="7" customFormat="1" ht="13.9" customHeight="1" x14ac:dyDescent="0.2">
      <c r="A69" s="12">
        <v>22</v>
      </c>
      <c r="B69" s="94">
        <f>J69+K69</f>
        <v>24</v>
      </c>
      <c r="C69" s="8" t="s">
        <v>1320</v>
      </c>
      <c r="D69" s="8" t="s">
        <v>5</v>
      </c>
      <c r="E69" s="10">
        <v>2021</v>
      </c>
      <c r="F69" s="10">
        <v>2025</v>
      </c>
      <c r="G69" s="1"/>
      <c r="H69" s="1"/>
      <c r="I69" s="1"/>
      <c r="J69" s="7">
        <v>18</v>
      </c>
      <c r="K69" s="7">
        <v>6</v>
      </c>
    </row>
    <row r="70" spans="1:11" s="7" customFormat="1" x14ac:dyDescent="0.2">
      <c r="A70" s="12"/>
      <c r="B70" s="2">
        <v>23</v>
      </c>
      <c r="C70" s="7" t="s">
        <v>246</v>
      </c>
      <c r="D70" s="7" t="s">
        <v>0</v>
      </c>
      <c r="E70" s="2">
        <v>1991</v>
      </c>
      <c r="F70" s="2">
        <v>1995</v>
      </c>
    </row>
    <row r="71" spans="1:11" s="7" customFormat="1" x14ac:dyDescent="0.2">
      <c r="A71" s="12"/>
      <c r="B71" s="2">
        <v>23</v>
      </c>
      <c r="C71" s="7" t="s">
        <v>286</v>
      </c>
      <c r="D71" s="7" t="s">
        <v>3</v>
      </c>
      <c r="E71" s="2">
        <v>1996</v>
      </c>
      <c r="F71" s="2">
        <v>2000</v>
      </c>
    </row>
    <row r="72" spans="1:11" s="7" customFormat="1" x14ac:dyDescent="0.2">
      <c r="B72" s="2">
        <v>23</v>
      </c>
      <c r="C72" s="7" t="s">
        <v>378</v>
      </c>
      <c r="D72" s="7" t="s">
        <v>5</v>
      </c>
      <c r="E72" s="2">
        <v>1999</v>
      </c>
      <c r="F72" s="2">
        <v>2003</v>
      </c>
    </row>
    <row r="73" spans="1:11" s="7" customFormat="1" x14ac:dyDescent="0.2">
      <c r="B73" s="70">
        <f>J73+K73</f>
        <v>23</v>
      </c>
      <c r="C73" s="8" t="s">
        <v>1323</v>
      </c>
      <c r="D73" s="8" t="s">
        <v>0</v>
      </c>
      <c r="E73" s="10">
        <v>2021</v>
      </c>
      <c r="F73" s="10">
        <v>2024</v>
      </c>
      <c r="G73" s="1"/>
      <c r="H73" s="1"/>
      <c r="I73" s="1"/>
      <c r="J73" s="7">
        <v>23</v>
      </c>
    </row>
    <row r="74" spans="1:11" s="7" customFormat="1" x14ac:dyDescent="0.2"/>
    <row r="75" spans="1:11" s="7" customFormat="1" x14ac:dyDescent="0.2">
      <c r="B75" s="70">
        <f>J75+K75</f>
        <v>14</v>
      </c>
      <c r="C75" s="8" t="s">
        <v>1325</v>
      </c>
      <c r="D75" s="8" t="s">
        <v>5</v>
      </c>
      <c r="E75" s="10">
        <v>2019</v>
      </c>
      <c r="F75" s="10">
        <v>2024</v>
      </c>
      <c r="G75" s="1"/>
      <c r="H75" s="1"/>
      <c r="I75" s="1"/>
      <c r="J75" s="7">
        <v>14</v>
      </c>
    </row>
    <row r="76" spans="1:11" s="7" customFormat="1" x14ac:dyDescent="0.2">
      <c r="B76" s="70">
        <f>J76+K76</f>
        <v>12</v>
      </c>
      <c r="C76" s="8" t="s">
        <v>1253</v>
      </c>
      <c r="D76" s="8" t="s">
        <v>3</v>
      </c>
      <c r="E76" s="10">
        <v>2018</v>
      </c>
      <c r="F76" s="10">
        <v>2023</v>
      </c>
      <c r="G76" s="1"/>
      <c r="H76" s="1"/>
      <c r="I76" s="1"/>
      <c r="J76" s="7">
        <v>12</v>
      </c>
    </row>
    <row r="77" spans="1:11" s="7" customFormat="1" x14ac:dyDescent="0.2">
      <c r="B77" s="94">
        <f>J77+K77</f>
        <v>12</v>
      </c>
      <c r="C77" s="8" t="s">
        <v>1293</v>
      </c>
      <c r="D77" s="8" t="s">
        <v>2</v>
      </c>
      <c r="E77" s="10">
        <v>2021</v>
      </c>
      <c r="F77" s="10">
        <v>2025</v>
      </c>
      <c r="G77" s="1"/>
      <c r="H77" s="1"/>
      <c r="I77" s="1"/>
      <c r="J77" s="7">
        <v>11</v>
      </c>
      <c r="K77" s="7">
        <v>1</v>
      </c>
    </row>
    <row r="78" spans="1:11" s="7" customFormat="1" x14ac:dyDescent="0.2"/>
    <row r="79" spans="1:11" s="7" customFormat="1" x14ac:dyDescent="0.2">
      <c r="A79" s="5" t="s">
        <v>1399</v>
      </c>
    </row>
    <row r="80" spans="1:11" s="7" customFormat="1" x14ac:dyDescent="0.2">
      <c r="A80" s="1"/>
      <c r="B80" s="6" t="s">
        <v>1218</v>
      </c>
      <c r="C80" s="22" t="s">
        <v>43</v>
      </c>
      <c r="D80" s="25" t="s">
        <v>14</v>
      </c>
      <c r="E80" s="23" t="s">
        <v>44</v>
      </c>
      <c r="F80" s="23" t="s">
        <v>45</v>
      </c>
    </row>
    <row r="81" spans="1:11" s="7" customFormat="1" x14ac:dyDescent="0.2">
      <c r="A81" s="12">
        <v>1</v>
      </c>
      <c r="B81" s="2">
        <v>84</v>
      </c>
      <c r="C81" s="7" t="s">
        <v>121</v>
      </c>
      <c r="D81" s="7" t="s">
        <v>6</v>
      </c>
      <c r="E81" s="2">
        <v>2004</v>
      </c>
      <c r="F81" s="2">
        <v>2008</v>
      </c>
    </row>
    <row r="82" spans="1:11" s="7" customFormat="1" x14ac:dyDescent="0.2">
      <c r="A82" s="12">
        <v>2</v>
      </c>
      <c r="B82" s="2">
        <v>78</v>
      </c>
      <c r="C82" s="7" t="s">
        <v>112</v>
      </c>
      <c r="D82" s="7" t="s">
        <v>6</v>
      </c>
      <c r="E82" s="2">
        <v>2014</v>
      </c>
      <c r="F82" s="2">
        <v>2018</v>
      </c>
    </row>
    <row r="83" spans="1:11" s="7" customFormat="1" x14ac:dyDescent="0.2">
      <c r="A83" s="12">
        <v>3</v>
      </c>
      <c r="B83" s="2">
        <v>71</v>
      </c>
      <c r="C83" s="7" t="s">
        <v>119</v>
      </c>
      <c r="D83" s="7" t="s">
        <v>4</v>
      </c>
      <c r="E83" s="2">
        <v>2011</v>
      </c>
      <c r="F83" s="2">
        <v>2015</v>
      </c>
    </row>
    <row r="84" spans="1:11" s="7" customFormat="1" x14ac:dyDescent="0.2">
      <c r="A84" s="12">
        <v>4</v>
      </c>
      <c r="B84" s="2">
        <v>65</v>
      </c>
      <c r="C84" s="7" t="s">
        <v>122</v>
      </c>
      <c r="D84" s="7" t="s">
        <v>0</v>
      </c>
      <c r="E84" s="2">
        <v>2015</v>
      </c>
      <c r="F84" s="2">
        <v>2018</v>
      </c>
    </row>
    <row r="85" spans="1:11" s="7" customFormat="1" x14ac:dyDescent="0.2">
      <c r="A85" s="12">
        <v>5</v>
      </c>
      <c r="B85" s="2">
        <v>62</v>
      </c>
      <c r="C85" s="7" t="s">
        <v>1100</v>
      </c>
      <c r="D85" s="7" t="s">
        <v>4</v>
      </c>
      <c r="E85" s="2">
        <v>2016</v>
      </c>
      <c r="F85" s="2">
        <v>2018</v>
      </c>
    </row>
    <row r="86" spans="1:11" s="7" customFormat="1" x14ac:dyDescent="0.2">
      <c r="A86" s="12">
        <v>6</v>
      </c>
      <c r="B86" s="2">
        <v>61</v>
      </c>
      <c r="C86" s="7" t="s">
        <v>123</v>
      </c>
      <c r="D86" s="7" t="s">
        <v>0</v>
      </c>
      <c r="E86" s="2">
        <v>2008</v>
      </c>
      <c r="F86" s="2">
        <v>2012</v>
      </c>
    </row>
    <row r="87" spans="1:11" s="7" customFormat="1" x14ac:dyDescent="0.2">
      <c r="A87" s="12">
        <v>6</v>
      </c>
      <c r="B87" s="2">
        <v>61</v>
      </c>
      <c r="C87" s="7" t="s">
        <v>156</v>
      </c>
      <c r="D87" s="7" t="s">
        <v>2</v>
      </c>
      <c r="E87" s="2">
        <v>2014</v>
      </c>
      <c r="F87" s="2">
        <v>2018</v>
      </c>
    </row>
    <row r="88" spans="1:11" s="7" customFormat="1" x14ac:dyDescent="0.2">
      <c r="A88" s="7">
        <v>8</v>
      </c>
      <c r="B88" s="2">
        <v>56</v>
      </c>
      <c r="C88" s="7" t="s">
        <v>137</v>
      </c>
      <c r="D88" s="7" t="s">
        <v>0</v>
      </c>
      <c r="E88" s="2">
        <v>2002</v>
      </c>
      <c r="F88" s="2">
        <v>2006</v>
      </c>
    </row>
    <row r="89" spans="1:11" s="7" customFormat="1" x14ac:dyDescent="0.2">
      <c r="A89" s="7">
        <v>8</v>
      </c>
      <c r="B89" s="94">
        <f>J89+K89</f>
        <v>56</v>
      </c>
      <c r="C89" s="8" t="s">
        <v>1320</v>
      </c>
      <c r="D89" s="8" t="s">
        <v>5</v>
      </c>
      <c r="E89" s="10">
        <v>2021</v>
      </c>
      <c r="F89" s="10">
        <v>2025</v>
      </c>
      <c r="G89" s="1"/>
      <c r="H89" s="1"/>
      <c r="I89" s="1"/>
      <c r="J89" s="7">
        <v>44</v>
      </c>
      <c r="K89" s="7">
        <v>12</v>
      </c>
    </row>
    <row r="90" spans="1:11" s="7" customFormat="1" x14ac:dyDescent="0.2">
      <c r="A90" s="7">
        <v>10</v>
      </c>
      <c r="B90" s="2">
        <v>55</v>
      </c>
      <c r="C90" s="7" t="s">
        <v>1152</v>
      </c>
      <c r="D90" s="7" t="s">
        <v>2</v>
      </c>
      <c r="E90" s="7">
        <v>2002</v>
      </c>
      <c r="F90" s="7">
        <v>2005</v>
      </c>
    </row>
    <row r="91" spans="1:11" s="7" customFormat="1" x14ac:dyDescent="0.2">
      <c r="B91" s="2">
        <v>54</v>
      </c>
      <c r="C91" s="7" t="s">
        <v>111</v>
      </c>
      <c r="D91" s="7" t="s">
        <v>5</v>
      </c>
      <c r="E91" s="7">
        <v>2014</v>
      </c>
      <c r="F91" s="7">
        <v>2017</v>
      </c>
    </row>
    <row r="92" spans="1:11" s="7" customFormat="1" x14ac:dyDescent="0.2"/>
    <row r="93" spans="1:11" s="7" customFormat="1" x14ac:dyDescent="0.2">
      <c r="B93" s="70">
        <f>J93+K93</f>
        <v>44</v>
      </c>
      <c r="C93" s="8" t="s">
        <v>1270</v>
      </c>
      <c r="D93" s="8" t="s">
        <v>0</v>
      </c>
      <c r="E93" s="10">
        <v>2021</v>
      </c>
      <c r="F93" s="10">
        <v>2024</v>
      </c>
      <c r="J93" s="7">
        <v>44</v>
      </c>
    </row>
    <row r="94" spans="1:11" s="7" customFormat="1" x14ac:dyDescent="0.2"/>
    <row r="95" spans="1:11" s="7" customFormat="1" x14ac:dyDescent="0.2">
      <c r="A95" s="5" t="s">
        <v>1400</v>
      </c>
    </row>
    <row r="96" spans="1:11" s="7" customFormat="1" x14ac:dyDescent="0.2">
      <c r="A96" s="1"/>
      <c r="B96" s="6" t="s">
        <v>1189</v>
      </c>
      <c r="C96" s="22" t="s">
        <v>43</v>
      </c>
      <c r="D96" s="25" t="s">
        <v>14</v>
      </c>
      <c r="E96" s="23" t="s">
        <v>44</v>
      </c>
      <c r="F96" s="23" t="s">
        <v>45</v>
      </c>
    </row>
    <row r="97" spans="1:11" s="7" customFormat="1" x14ac:dyDescent="0.2">
      <c r="A97" s="12">
        <v>1</v>
      </c>
      <c r="B97" s="54">
        <v>4978</v>
      </c>
      <c r="C97" s="7" t="s">
        <v>51</v>
      </c>
      <c r="D97" s="7" t="s">
        <v>3</v>
      </c>
      <c r="E97" s="2">
        <v>2013</v>
      </c>
      <c r="F97" s="2">
        <v>2017</v>
      </c>
    </row>
    <row r="98" spans="1:11" s="7" customFormat="1" x14ac:dyDescent="0.2">
      <c r="A98" s="12">
        <v>2</v>
      </c>
      <c r="B98" s="54">
        <v>4572</v>
      </c>
      <c r="C98" s="7" t="s">
        <v>334</v>
      </c>
      <c r="D98" s="7" t="s">
        <v>3</v>
      </c>
      <c r="E98" s="2">
        <v>2013</v>
      </c>
      <c r="F98" s="2">
        <v>2017</v>
      </c>
    </row>
    <row r="99" spans="1:11" s="7" customFormat="1" x14ac:dyDescent="0.2">
      <c r="A99" s="12">
        <v>3</v>
      </c>
      <c r="B99" s="54">
        <v>4374</v>
      </c>
      <c r="C99" s="7" t="s">
        <v>249</v>
      </c>
      <c r="D99" s="7" t="s">
        <v>4</v>
      </c>
      <c r="E99" s="2">
        <v>2007</v>
      </c>
      <c r="F99" s="2">
        <v>2011</v>
      </c>
    </row>
    <row r="100" spans="1:11" s="7" customFormat="1" x14ac:dyDescent="0.2">
      <c r="A100" s="12">
        <v>4</v>
      </c>
      <c r="B100" s="54">
        <v>4367</v>
      </c>
      <c r="C100" s="7" t="s">
        <v>290</v>
      </c>
      <c r="D100" s="7" t="s">
        <v>0</v>
      </c>
      <c r="E100" s="2">
        <v>2003</v>
      </c>
      <c r="F100" s="2">
        <v>2007</v>
      </c>
    </row>
    <row r="101" spans="1:11" s="7" customFormat="1" x14ac:dyDescent="0.2">
      <c r="A101" s="12">
        <v>5</v>
      </c>
      <c r="B101" s="54">
        <v>4227</v>
      </c>
      <c r="C101" s="7" t="s">
        <v>387</v>
      </c>
      <c r="D101" s="7" t="s">
        <v>0</v>
      </c>
      <c r="E101" s="2">
        <v>2015</v>
      </c>
      <c r="F101" s="2">
        <v>2018</v>
      </c>
    </row>
    <row r="102" spans="1:11" s="7" customFormat="1" x14ac:dyDescent="0.2">
      <c r="A102" s="12">
        <v>6</v>
      </c>
      <c r="B102" s="54">
        <v>4134</v>
      </c>
      <c r="C102" s="7" t="s">
        <v>228</v>
      </c>
      <c r="D102" s="7" t="s">
        <v>6</v>
      </c>
      <c r="E102" s="2">
        <v>2014</v>
      </c>
      <c r="F102" s="2">
        <v>2018</v>
      </c>
    </row>
    <row r="103" spans="1:11" s="7" customFormat="1" x14ac:dyDescent="0.2">
      <c r="A103" s="12">
        <v>7</v>
      </c>
      <c r="B103" s="95">
        <f>J103+K103</f>
        <v>4100</v>
      </c>
      <c r="C103" s="8" t="s">
        <v>1313</v>
      </c>
      <c r="D103" s="8" t="s">
        <v>2</v>
      </c>
      <c r="E103" s="10">
        <v>2021</v>
      </c>
      <c r="F103" s="10">
        <v>2025</v>
      </c>
      <c r="J103" s="7">
        <v>3101</v>
      </c>
      <c r="K103" s="7">
        <v>999</v>
      </c>
    </row>
    <row r="104" spans="1:11" s="7" customFormat="1" x14ac:dyDescent="0.2">
      <c r="A104" s="7">
        <v>8</v>
      </c>
      <c r="B104" s="54">
        <v>3910</v>
      </c>
      <c r="C104" s="7" t="s">
        <v>353</v>
      </c>
      <c r="D104" s="7" t="s">
        <v>5</v>
      </c>
      <c r="E104" s="2">
        <v>2011</v>
      </c>
      <c r="F104" s="2">
        <v>2014</v>
      </c>
    </row>
    <row r="105" spans="1:11" s="7" customFormat="1" x14ac:dyDescent="0.2">
      <c r="A105" s="7">
        <v>9</v>
      </c>
      <c r="B105" s="54">
        <v>3904</v>
      </c>
      <c r="C105" s="7" t="s">
        <v>623</v>
      </c>
      <c r="D105" s="7" t="s">
        <v>5</v>
      </c>
      <c r="E105" s="7">
        <v>2015</v>
      </c>
      <c r="F105" s="7">
        <v>2018</v>
      </c>
    </row>
    <row r="106" spans="1:11" s="7" customFormat="1" x14ac:dyDescent="0.2">
      <c r="A106" s="7">
        <v>10</v>
      </c>
      <c r="B106" s="54">
        <v>3827</v>
      </c>
      <c r="C106" s="7" t="s">
        <v>254</v>
      </c>
      <c r="D106" s="7" t="s">
        <v>5</v>
      </c>
      <c r="E106" s="7">
        <v>2010</v>
      </c>
      <c r="F106" s="7">
        <v>2013</v>
      </c>
    </row>
    <row r="107" spans="1:11" s="7" customFormat="1" x14ac:dyDescent="0.2">
      <c r="B107" s="54">
        <v>3810</v>
      </c>
      <c r="C107" s="7" t="s">
        <v>237</v>
      </c>
      <c r="D107" s="7" t="s">
        <v>3</v>
      </c>
      <c r="E107" s="7">
        <v>2002</v>
      </c>
      <c r="F107" s="7">
        <v>2005</v>
      </c>
    </row>
    <row r="108" spans="1:11" s="7" customFormat="1" x14ac:dyDescent="0.2"/>
    <row r="109" spans="1:11" s="7" customFormat="1" x14ac:dyDescent="0.2">
      <c r="B109" s="80">
        <f t="shared" ref="B109:B114" si="0">J109+K109</f>
        <v>3653</v>
      </c>
      <c r="C109" s="8" t="s">
        <v>1323</v>
      </c>
      <c r="D109" s="8" t="s">
        <v>0</v>
      </c>
      <c r="E109" s="10">
        <v>2021</v>
      </c>
      <c r="F109" s="10">
        <v>2024</v>
      </c>
      <c r="J109" s="7">
        <v>3653</v>
      </c>
    </row>
    <row r="110" spans="1:11" s="7" customFormat="1" x14ac:dyDescent="0.2">
      <c r="B110" s="80">
        <f t="shared" si="0"/>
        <v>3375</v>
      </c>
      <c r="C110" s="8" t="s">
        <v>1309</v>
      </c>
      <c r="D110" s="8" t="s">
        <v>3</v>
      </c>
      <c r="E110" s="10">
        <v>2019</v>
      </c>
      <c r="F110" s="10">
        <v>2024</v>
      </c>
      <c r="J110" s="7">
        <v>3375</v>
      </c>
    </row>
    <row r="111" spans="1:11" s="7" customFormat="1" x14ac:dyDescent="0.2">
      <c r="B111" s="80">
        <f t="shared" si="0"/>
        <v>3223</v>
      </c>
      <c r="C111" s="8" t="s">
        <v>1253</v>
      </c>
      <c r="D111" s="8" t="s">
        <v>3</v>
      </c>
      <c r="E111" s="10">
        <v>2018</v>
      </c>
      <c r="F111" s="10">
        <v>2023</v>
      </c>
      <c r="J111" s="7">
        <v>3223</v>
      </c>
    </row>
    <row r="112" spans="1:11" s="7" customFormat="1" x14ac:dyDescent="0.2">
      <c r="B112" s="80">
        <f t="shared" si="0"/>
        <v>2191</v>
      </c>
      <c r="C112" s="8" t="s">
        <v>1256</v>
      </c>
      <c r="D112" s="8" t="s">
        <v>2</v>
      </c>
      <c r="E112" s="10">
        <v>2018</v>
      </c>
      <c r="F112" s="10">
        <v>2023</v>
      </c>
      <c r="J112" s="7">
        <v>2191</v>
      </c>
    </row>
    <row r="113" spans="1:11" s="7" customFormat="1" x14ac:dyDescent="0.2">
      <c r="B113" s="80">
        <f t="shared" si="0"/>
        <v>1852</v>
      </c>
      <c r="C113" s="8" t="s">
        <v>1273</v>
      </c>
      <c r="D113" s="8" t="s">
        <v>6</v>
      </c>
      <c r="E113" s="10">
        <v>2018</v>
      </c>
      <c r="F113" s="10">
        <v>2023</v>
      </c>
      <c r="J113" s="7">
        <v>1852</v>
      </c>
    </row>
    <row r="114" spans="1:11" s="7" customFormat="1" x14ac:dyDescent="0.2">
      <c r="B114" s="80">
        <f t="shared" si="0"/>
        <v>1248</v>
      </c>
      <c r="C114" s="8" t="s">
        <v>1272</v>
      </c>
      <c r="D114" s="8" t="s">
        <v>2</v>
      </c>
      <c r="E114" s="10">
        <v>2019</v>
      </c>
      <c r="F114" s="10">
        <v>2023</v>
      </c>
      <c r="J114" s="7">
        <v>1248</v>
      </c>
    </row>
    <row r="115" spans="1:11" s="7" customFormat="1" x14ac:dyDescent="0.2"/>
    <row r="116" spans="1:11" s="7" customFormat="1" x14ac:dyDescent="0.2">
      <c r="A116" s="5" t="s">
        <v>1401</v>
      </c>
      <c r="B116" s="1"/>
      <c r="C116" s="1"/>
      <c r="D116" s="4"/>
      <c r="E116" s="6"/>
      <c r="F116" s="6"/>
    </row>
    <row r="117" spans="1:11" s="7" customFormat="1" ht="12.75" customHeight="1" x14ac:dyDescent="0.2">
      <c r="A117" s="1"/>
      <c r="B117" s="6" t="s">
        <v>54</v>
      </c>
      <c r="C117" s="22" t="s">
        <v>43</v>
      </c>
      <c r="D117" s="25" t="s">
        <v>14</v>
      </c>
      <c r="E117" s="23" t="s">
        <v>44</v>
      </c>
      <c r="F117" s="23" t="s">
        <v>45</v>
      </c>
    </row>
    <row r="118" spans="1:11" s="7" customFormat="1" ht="12.75" customHeight="1" x14ac:dyDescent="0.2">
      <c r="A118" s="12">
        <v>1</v>
      </c>
      <c r="B118" s="2">
        <v>218</v>
      </c>
      <c r="C118" s="7" t="s">
        <v>56</v>
      </c>
      <c r="D118" s="7" t="s">
        <v>4</v>
      </c>
      <c r="E118" s="2">
        <v>2011</v>
      </c>
      <c r="F118" s="2">
        <v>2015</v>
      </c>
    </row>
    <row r="119" spans="1:11" s="7" customFormat="1" ht="12.75" customHeight="1" x14ac:dyDescent="0.2">
      <c r="A119" s="12">
        <v>2</v>
      </c>
      <c r="B119" s="2">
        <v>146</v>
      </c>
      <c r="C119" s="7" t="s">
        <v>1086</v>
      </c>
      <c r="D119" s="7" t="s">
        <v>1279</v>
      </c>
      <c r="E119" s="2">
        <v>2016</v>
      </c>
      <c r="F119" s="2">
        <v>2022</v>
      </c>
      <c r="G119" s="1"/>
      <c r="H119" s="1"/>
      <c r="I119" s="1"/>
    </row>
    <row r="120" spans="1:11" s="7" customFormat="1" x14ac:dyDescent="0.2">
      <c r="A120" s="12">
        <v>3</v>
      </c>
      <c r="B120" s="2">
        <v>109</v>
      </c>
      <c r="C120" s="7" t="s">
        <v>46</v>
      </c>
      <c r="D120" s="7" t="s">
        <v>2</v>
      </c>
      <c r="E120" s="2">
        <v>2014</v>
      </c>
      <c r="F120" s="2">
        <v>2018</v>
      </c>
    </row>
    <row r="121" spans="1:11" s="7" customFormat="1" x14ac:dyDescent="0.2">
      <c r="A121" s="12">
        <v>4</v>
      </c>
      <c r="B121" s="2">
        <v>106</v>
      </c>
      <c r="C121" s="7" t="s">
        <v>57</v>
      </c>
      <c r="D121" s="7" t="s">
        <v>918</v>
      </c>
      <c r="E121" s="2">
        <v>1996</v>
      </c>
      <c r="F121" s="2">
        <v>2003</v>
      </c>
    </row>
    <row r="122" spans="1:11" s="7" customFormat="1" x14ac:dyDescent="0.2">
      <c r="A122" s="12">
        <v>5</v>
      </c>
      <c r="B122" s="2">
        <v>105</v>
      </c>
      <c r="C122" s="7" t="s">
        <v>472</v>
      </c>
      <c r="D122" s="7" t="s">
        <v>4</v>
      </c>
      <c r="E122" s="2">
        <v>2006</v>
      </c>
      <c r="F122" s="2">
        <v>2010</v>
      </c>
    </row>
    <row r="123" spans="1:11" s="7" customFormat="1" x14ac:dyDescent="0.2">
      <c r="A123" s="12">
        <v>6</v>
      </c>
      <c r="B123" s="2">
        <v>104</v>
      </c>
      <c r="C123" s="7" t="s">
        <v>71</v>
      </c>
      <c r="D123" s="7" t="s">
        <v>6</v>
      </c>
      <c r="E123" s="2">
        <v>2005</v>
      </c>
      <c r="F123" s="2">
        <v>2009</v>
      </c>
    </row>
    <row r="124" spans="1:11" s="7" customFormat="1" x14ac:dyDescent="0.2">
      <c r="A124" s="12">
        <v>7</v>
      </c>
      <c r="B124" s="2">
        <v>103</v>
      </c>
      <c r="C124" s="7" t="s">
        <v>476</v>
      </c>
      <c r="D124" s="7" t="s">
        <v>4</v>
      </c>
      <c r="E124" s="2">
        <v>1997</v>
      </c>
      <c r="F124" s="2">
        <v>2001</v>
      </c>
    </row>
    <row r="125" spans="1:11" s="7" customFormat="1" x14ac:dyDescent="0.2">
      <c r="A125" s="12">
        <v>8</v>
      </c>
      <c r="B125" s="70">
        <f>J125+K125</f>
        <v>99</v>
      </c>
      <c r="C125" s="8" t="s">
        <v>1238</v>
      </c>
      <c r="D125" s="8" t="s">
        <v>2</v>
      </c>
      <c r="E125" s="10">
        <v>2019</v>
      </c>
      <c r="F125" s="10">
        <v>2023</v>
      </c>
      <c r="G125" s="1"/>
      <c r="H125" s="1"/>
      <c r="I125" s="1"/>
      <c r="J125" s="7">
        <v>99</v>
      </c>
    </row>
    <row r="126" spans="1:11" s="7" customFormat="1" x14ac:dyDescent="0.2">
      <c r="A126" s="12">
        <v>9</v>
      </c>
      <c r="B126" s="2">
        <v>97</v>
      </c>
      <c r="C126" s="7" t="s">
        <v>921</v>
      </c>
      <c r="D126" s="7" t="s">
        <v>4</v>
      </c>
      <c r="E126" s="2">
        <v>1984</v>
      </c>
      <c r="F126" s="2">
        <v>1990</v>
      </c>
    </row>
    <row r="127" spans="1:11" s="7" customFormat="1" x14ac:dyDescent="0.2">
      <c r="A127" s="12">
        <v>10</v>
      </c>
      <c r="B127" s="70">
        <f>J127+K127</f>
        <v>95</v>
      </c>
      <c r="C127" s="8" t="s">
        <v>1217</v>
      </c>
      <c r="D127" s="8" t="s">
        <v>3</v>
      </c>
      <c r="E127" s="10">
        <v>2019</v>
      </c>
      <c r="F127" s="10">
        <v>2024</v>
      </c>
      <c r="G127" s="1"/>
      <c r="H127" s="1"/>
      <c r="I127" s="1"/>
      <c r="J127" s="7">
        <v>95</v>
      </c>
    </row>
    <row r="128" spans="1:11" s="3" customFormat="1" x14ac:dyDescent="0.2">
      <c r="A128" s="12">
        <v>11</v>
      </c>
      <c r="B128" s="2">
        <v>94</v>
      </c>
      <c r="C128" s="7" t="s">
        <v>490</v>
      </c>
      <c r="D128" s="7" t="s">
        <v>2</v>
      </c>
      <c r="E128" s="2">
        <v>2004</v>
      </c>
      <c r="F128" s="2">
        <v>2007</v>
      </c>
      <c r="G128" s="7"/>
      <c r="H128" s="7"/>
      <c r="I128" s="7"/>
      <c r="J128" s="7"/>
      <c r="K128" s="7"/>
    </row>
    <row r="129" spans="1:11" s="3" customFormat="1" x14ac:dyDescent="0.2">
      <c r="A129" s="12">
        <v>12</v>
      </c>
      <c r="B129" s="2">
        <v>90</v>
      </c>
      <c r="C129" s="7" t="s">
        <v>94</v>
      </c>
      <c r="D129" s="7" t="s">
        <v>4</v>
      </c>
      <c r="E129" s="2">
        <v>1991</v>
      </c>
      <c r="F129" s="2">
        <v>1994</v>
      </c>
      <c r="G129" s="7"/>
      <c r="H129" s="7"/>
      <c r="I129" s="7"/>
      <c r="J129" s="7"/>
      <c r="K129" s="7"/>
    </row>
    <row r="130" spans="1:11" s="3" customFormat="1" x14ac:dyDescent="0.2">
      <c r="A130" s="12">
        <v>12</v>
      </c>
      <c r="B130" s="2">
        <v>90</v>
      </c>
      <c r="C130" s="7" t="s">
        <v>81</v>
      </c>
      <c r="D130" s="7" t="s">
        <v>6</v>
      </c>
      <c r="E130" s="2">
        <v>2000</v>
      </c>
      <c r="F130" s="2">
        <v>2003</v>
      </c>
      <c r="G130" s="7"/>
      <c r="H130" s="7"/>
      <c r="I130" s="7"/>
      <c r="J130" s="7"/>
      <c r="K130" s="7"/>
    </row>
    <row r="131" spans="1:11" s="3" customFormat="1" x14ac:dyDescent="0.2">
      <c r="A131" s="12">
        <v>12</v>
      </c>
      <c r="B131" s="2">
        <v>90</v>
      </c>
      <c r="C131" s="7" t="s">
        <v>485</v>
      </c>
      <c r="D131" s="7" t="s">
        <v>5</v>
      </c>
      <c r="E131" s="2">
        <v>2011</v>
      </c>
      <c r="F131" s="2">
        <v>2013</v>
      </c>
      <c r="G131" s="7"/>
      <c r="H131" s="7"/>
      <c r="I131" s="7"/>
      <c r="J131" s="7"/>
      <c r="K131" s="7"/>
    </row>
    <row r="132" spans="1:11" s="3" customFormat="1" x14ac:dyDescent="0.2">
      <c r="A132" s="12">
        <v>15</v>
      </c>
      <c r="B132" s="2">
        <v>85</v>
      </c>
      <c r="C132" s="7" t="s">
        <v>920</v>
      </c>
      <c r="D132" s="7" t="s">
        <v>0</v>
      </c>
      <c r="E132" s="2">
        <v>1974</v>
      </c>
      <c r="F132" s="2">
        <v>1978</v>
      </c>
      <c r="H132" s="7"/>
      <c r="I132" s="7"/>
      <c r="J132" s="7"/>
    </row>
    <row r="133" spans="1:11" s="3" customFormat="1" x14ac:dyDescent="0.2">
      <c r="A133" s="12">
        <v>16</v>
      </c>
      <c r="B133" s="2">
        <v>84</v>
      </c>
      <c r="C133" s="7" t="s">
        <v>98</v>
      </c>
      <c r="D133" s="7" t="s">
        <v>4</v>
      </c>
      <c r="E133" s="2">
        <v>1985</v>
      </c>
      <c r="F133" s="2">
        <v>1988</v>
      </c>
      <c r="H133" s="7"/>
      <c r="I133" s="7"/>
    </row>
    <row r="134" spans="1:11" s="3" customFormat="1" x14ac:dyDescent="0.2">
      <c r="A134" s="12">
        <v>17</v>
      </c>
      <c r="B134" s="2">
        <v>77</v>
      </c>
      <c r="C134" s="7" t="s">
        <v>89</v>
      </c>
      <c r="D134" s="7" t="s">
        <v>3</v>
      </c>
      <c r="E134" s="2">
        <v>1984</v>
      </c>
      <c r="F134" s="2">
        <v>1989</v>
      </c>
      <c r="H134" s="7"/>
      <c r="I134" s="7"/>
    </row>
    <row r="135" spans="1:11" s="3" customFormat="1" x14ac:dyDescent="0.2">
      <c r="A135" s="12">
        <v>18</v>
      </c>
      <c r="B135" s="2">
        <v>75</v>
      </c>
      <c r="C135" s="7" t="s">
        <v>103</v>
      </c>
      <c r="D135" s="7" t="s">
        <v>4</v>
      </c>
      <c r="E135" s="2">
        <v>1994</v>
      </c>
      <c r="F135" s="2">
        <v>1997</v>
      </c>
      <c r="H135" s="7"/>
      <c r="I135" s="7"/>
    </row>
    <row r="136" spans="1:11" s="7" customFormat="1" x14ac:dyDescent="0.2">
      <c r="A136" s="12">
        <v>19</v>
      </c>
      <c r="B136" s="2">
        <v>73</v>
      </c>
      <c r="C136" s="7" t="s">
        <v>443</v>
      </c>
      <c r="D136" s="7" t="s">
        <v>0</v>
      </c>
      <c r="E136" s="2">
        <v>2013</v>
      </c>
      <c r="F136" s="2">
        <v>2015</v>
      </c>
      <c r="G136" s="3"/>
      <c r="J136" s="3"/>
      <c r="K136" s="3"/>
    </row>
    <row r="137" spans="1:11" s="7" customFormat="1" x14ac:dyDescent="0.2">
      <c r="A137" s="12">
        <v>19</v>
      </c>
      <c r="B137" s="2">
        <v>73</v>
      </c>
      <c r="C137" s="7" t="s">
        <v>474</v>
      </c>
      <c r="D137" s="7" t="s">
        <v>3</v>
      </c>
      <c r="E137" s="2">
        <v>2012</v>
      </c>
      <c r="F137" s="2">
        <v>2015</v>
      </c>
    </row>
    <row r="138" spans="1:11" s="7" customFormat="1" x14ac:dyDescent="0.2">
      <c r="A138" s="12">
        <v>21</v>
      </c>
      <c r="B138" s="2">
        <v>71</v>
      </c>
      <c r="C138" s="7" t="s">
        <v>193</v>
      </c>
      <c r="D138" s="7" t="s">
        <v>2</v>
      </c>
      <c r="E138" s="2">
        <v>1974</v>
      </c>
      <c r="F138" s="2">
        <v>1978</v>
      </c>
      <c r="G138" s="3"/>
      <c r="J138" s="3"/>
      <c r="K138" s="3"/>
    </row>
    <row r="139" spans="1:11" s="7" customFormat="1" x14ac:dyDescent="0.2">
      <c r="A139" s="12">
        <v>21</v>
      </c>
      <c r="B139" s="2">
        <v>71</v>
      </c>
      <c r="C139" s="7" t="s">
        <v>61</v>
      </c>
      <c r="D139" s="7" t="s">
        <v>0</v>
      </c>
      <c r="E139" s="2">
        <v>1979</v>
      </c>
      <c r="F139" s="2">
        <v>1982</v>
      </c>
      <c r="G139" s="3"/>
      <c r="J139" s="3"/>
      <c r="K139" s="3"/>
    </row>
    <row r="140" spans="1:11" s="7" customFormat="1" x14ac:dyDescent="0.2">
      <c r="A140" s="12">
        <v>21</v>
      </c>
      <c r="B140" s="2">
        <v>71</v>
      </c>
      <c r="C140" s="7" t="s">
        <v>47</v>
      </c>
      <c r="D140" s="7" t="s">
        <v>5</v>
      </c>
      <c r="E140" s="2">
        <v>2014</v>
      </c>
      <c r="F140" s="2">
        <v>2016</v>
      </c>
      <c r="G140" s="3"/>
      <c r="J140" s="3"/>
      <c r="K140" s="3"/>
    </row>
    <row r="141" spans="1:11" s="7" customFormat="1" x14ac:dyDescent="0.2">
      <c r="A141" s="12">
        <v>24</v>
      </c>
      <c r="B141" s="70">
        <f>J141+K141</f>
        <v>70</v>
      </c>
      <c r="C141" s="8" t="s">
        <v>1136</v>
      </c>
      <c r="D141" s="8" t="s">
        <v>6</v>
      </c>
      <c r="E141" s="10">
        <v>2018</v>
      </c>
      <c r="F141" s="10">
        <v>2023</v>
      </c>
      <c r="G141" s="1"/>
      <c r="H141" s="1"/>
      <c r="I141" s="1"/>
      <c r="J141" s="7">
        <v>70</v>
      </c>
    </row>
    <row r="142" spans="1:11" s="7" customFormat="1" x14ac:dyDescent="0.2">
      <c r="A142" s="12">
        <v>25</v>
      </c>
      <c r="B142" s="2">
        <v>67</v>
      </c>
      <c r="C142" s="7" t="s">
        <v>73</v>
      </c>
      <c r="D142" s="7" t="s">
        <v>3</v>
      </c>
      <c r="E142" s="2">
        <v>1998</v>
      </c>
      <c r="F142" s="2">
        <v>2003</v>
      </c>
      <c r="J142" s="3"/>
    </row>
    <row r="143" spans="1:11" s="7" customFormat="1" x14ac:dyDescent="0.2">
      <c r="A143" s="12">
        <v>25</v>
      </c>
      <c r="B143" s="2">
        <v>67</v>
      </c>
      <c r="C143" s="7" t="s">
        <v>444</v>
      </c>
      <c r="D143" s="7" t="s">
        <v>0</v>
      </c>
      <c r="E143" s="2">
        <v>2004</v>
      </c>
      <c r="F143" s="2">
        <v>2008</v>
      </c>
    </row>
    <row r="144" spans="1:11" s="7" customFormat="1" x14ac:dyDescent="0.2">
      <c r="A144" s="12"/>
      <c r="B144" s="2">
        <v>66</v>
      </c>
      <c r="C144" s="7" t="s">
        <v>508</v>
      </c>
      <c r="D144" s="7" t="s">
        <v>924</v>
      </c>
      <c r="E144" s="2">
        <v>1999</v>
      </c>
      <c r="F144" s="2">
        <v>2003</v>
      </c>
    </row>
    <row r="145" spans="1:9" s="7" customFormat="1" x14ac:dyDescent="0.2">
      <c r="A145" s="12"/>
      <c r="B145" s="2">
        <v>64</v>
      </c>
      <c r="C145" s="7" t="s">
        <v>1112</v>
      </c>
      <c r="D145" s="7" t="s">
        <v>0</v>
      </c>
      <c r="E145" s="2">
        <v>2016</v>
      </c>
      <c r="F145" s="2">
        <v>2018</v>
      </c>
    </row>
    <row r="146" spans="1:9" s="7" customFormat="1" x14ac:dyDescent="0.2"/>
    <row r="147" spans="1:9" s="7" customFormat="1" x14ac:dyDescent="0.2">
      <c r="A147" s="5" t="s">
        <v>1402</v>
      </c>
      <c r="B147" s="1"/>
      <c r="C147" s="1"/>
      <c r="D147" s="4"/>
      <c r="E147" s="6"/>
      <c r="F147" s="6"/>
    </row>
    <row r="148" spans="1:9" s="7" customFormat="1" x14ac:dyDescent="0.2">
      <c r="A148" s="1"/>
      <c r="B148" s="6" t="s">
        <v>53</v>
      </c>
      <c r="C148" s="22" t="s">
        <v>43</v>
      </c>
      <c r="D148" s="25" t="s">
        <v>14</v>
      </c>
      <c r="E148" s="23" t="s">
        <v>44</v>
      </c>
      <c r="F148" s="23" t="s">
        <v>45</v>
      </c>
    </row>
    <row r="149" spans="1:9" s="7" customFormat="1" x14ac:dyDescent="0.2">
      <c r="A149" s="12">
        <v>1</v>
      </c>
      <c r="B149" s="2">
        <v>4</v>
      </c>
      <c r="C149" s="7" t="s">
        <v>925</v>
      </c>
      <c r="D149" s="7" t="s">
        <v>2</v>
      </c>
      <c r="E149" s="2">
        <v>1982</v>
      </c>
      <c r="F149" s="2">
        <v>1984</v>
      </c>
    </row>
    <row r="150" spans="1:9" s="7" customFormat="1" x14ac:dyDescent="0.2">
      <c r="A150" s="12">
        <v>1</v>
      </c>
      <c r="B150" s="2">
        <v>4</v>
      </c>
      <c r="C150" s="7" t="s">
        <v>338</v>
      </c>
      <c r="D150" s="7" t="s">
        <v>0</v>
      </c>
      <c r="E150" s="2">
        <v>1996</v>
      </c>
      <c r="F150" s="2">
        <v>1999</v>
      </c>
    </row>
    <row r="151" spans="1:9" s="7" customFormat="1" x14ac:dyDescent="0.2">
      <c r="A151" s="12">
        <v>3</v>
      </c>
      <c r="B151" s="2">
        <v>3</v>
      </c>
      <c r="C151" s="7" t="s">
        <v>926</v>
      </c>
      <c r="D151" s="7" t="s">
        <v>4</v>
      </c>
      <c r="E151" s="2">
        <v>1974</v>
      </c>
      <c r="F151" s="2">
        <v>1975</v>
      </c>
    </row>
    <row r="152" spans="1:9" s="7" customFormat="1" x14ac:dyDescent="0.2">
      <c r="A152" s="12">
        <v>3</v>
      </c>
      <c r="B152" s="2">
        <v>3</v>
      </c>
      <c r="C152" s="7" t="s">
        <v>927</v>
      </c>
      <c r="D152" s="7" t="s">
        <v>5</v>
      </c>
      <c r="E152" s="2">
        <v>1990</v>
      </c>
      <c r="F152" s="2">
        <v>1990</v>
      </c>
    </row>
    <row r="153" spans="1:9" s="3" customFormat="1" x14ac:dyDescent="0.2">
      <c r="A153" s="12">
        <v>3</v>
      </c>
      <c r="B153" s="2">
        <v>3</v>
      </c>
      <c r="C153" s="7" t="s">
        <v>75</v>
      </c>
      <c r="D153" s="7" t="s">
        <v>5</v>
      </c>
      <c r="E153" s="2">
        <v>1991</v>
      </c>
      <c r="F153" s="2">
        <v>1995</v>
      </c>
      <c r="H153" s="7"/>
      <c r="I153" s="7"/>
    </row>
    <row r="154" spans="1:9" s="3" customFormat="1" x14ac:dyDescent="0.2">
      <c r="A154" s="12">
        <v>3</v>
      </c>
      <c r="B154" s="2">
        <v>3</v>
      </c>
      <c r="C154" s="7" t="s">
        <v>372</v>
      </c>
      <c r="D154" s="7" t="s">
        <v>0</v>
      </c>
      <c r="E154" s="2">
        <v>2003</v>
      </c>
      <c r="F154" s="2">
        <v>2007</v>
      </c>
      <c r="H154" s="7"/>
      <c r="I154" s="7"/>
    </row>
    <row r="155" spans="1:9" s="3" customFormat="1" x14ac:dyDescent="0.2">
      <c r="A155" s="12"/>
    </row>
    <row r="156" spans="1:9" s="3" customFormat="1" x14ac:dyDescent="0.2">
      <c r="A156" s="5" t="s">
        <v>1403</v>
      </c>
      <c r="B156" s="1"/>
      <c r="C156" s="1"/>
      <c r="D156" s="4"/>
      <c r="E156" s="6"/>
      <c r="F156" s="6"/>
    </row>
    <row r="157" spans="1:9" s="3" customFormat="1" x14ac:dyDescent="0.2">
      <c r="A157" s="1"/>
      <c r="B157" s="6" t="s">
        <v>55</v>
      </c>
      <c r="C157" s="22" t="s">
        <v>43</v>
      </c>
      <c r="D157" s="25" t="s">
        <v>14</v>
      </c>
      <c r="E157" s="23" t="s">
        <v>44</v>
      </c>
      <c r="F157" s="23" t="s">
        <v>45</v>
      </c>
    </row>
    <row r="158" spans="1:9" s="3" customFormat="1" x14ac:dyDescent="0.2">
      <c r="A158" s="12">
        <v>1</v>
      </c>
      <c r="B158" s="2">
        <v>48</v>
      </c>
      <c r="C158" s="7" t="s">
        <v>89</v>
      </c>
      <c r="D158" s="7" t="s">
        <v>3</v>
      </c>
      <c r="E158" s="2">
        <v>1984</v>
      </c>
      <c r="F158" s="2">
        <v>1989</v>
      </c>
      <c r="H158" s="7"/>
      <c r="I158" s="7"/>
    </row>
    <row r="159" spans="1:9" s="3" customFormat="1" ht="12.75" customHeight="1" x14ac:dyDescent="0.2">
      <c r="A159" s="12">
        <v>2</v>
      </c>
      <c r="B159" s="2">
        <v>44</v>
      </c>
      <c r="C159" s="7" t="s">
        <v>56</v>
      </c>
      <c r="D159" s="7" t="s">
        <v>4</v>
      </c>
      <c r="E159" s="2">
        <v>2011</v>
      </c>
      <c r="F159" s="2">
        <v>2015</v>
      </c>
      <c r="H159" s="7"/>
      <c r="I159" s="7"/>
    </row>
    <row r="160" spans="1:9" s="3" customFormat="1" ht="12.75" customHeight="1" x14ac:dyDescent="0.2">
      <c r="A160" s="12">
        <v>3</v>
      </c>
      <c r="B160" s="2">
        <v>41</v>
      </c>
      <c r="C160" s="7" t="s">
        <v>57</v>
      </c>
      <c r="D160" s="7" t="s">
        <v>918</v>
      </c>
      <c r="E160" s="2">
        <v>1996</v>
      </c>
      <c r="F160" s="2">
        <v>2003</v>
      </c>
      <c r="H160" s="7"/>
      <c r="I160" s="7"/>
    </row>
    <row r="161" spans="1:11" s="3" customFormat="1" ht="12.75" customHeight="1" x14ac:dyDescent="0.2">
      <c r="A161" s="12">
        <v>4</v>
      </c>
      <c r="B161" s="2">
        <v>37</v>
      </c>
      <c r="C161" s="7" t="s">
        <v>98</v>
      </c>
      <c r="D161" s="7" t="s">
        <v>4</v>
      </c>
      <c r="E161" s="2">
        <v>1985</v>
      </c>
      <c r="F161" s="2">
        <v>1988</v>
      </c>
      <c r="H161" s="7"/>
      <c r="I161" s="7"/>
    </row>
    <row r="162" spans="1:11" s="3" customFormat="1" ht="12.75" customHeight="1" x14ac:dyDescent="0.2">
      <c r="A162" s="12">
        <v>5</v>
      </c>
      <c r="B162" s="2">
        <v>36</v>
      </c>
      <c r="C162" s="7" t="s">
        <v>1086</v>
      </c>
      <c r="D162" s="7" t="s">
        <v>1279</v>
      </c>
      <c r="E162" s="2">
        <v>2016</v>
      </c>
      <c r="F162" s="2">
        <v>2022</v>
      </c>
      <c r="G162" s="7"/>
      <c r="H162" s="7"/>
      <c r="I162" s="7"/>
      <c r="J162" s="7"/>
      <c r="K162" s="7"/>
    </row>
    <row r="163" spans="1:11" s="7" customFormat="1" ht="12.75" customHeight="1" x14ac:dyDescent="0.2">
      <c r="A163" s="12">
        <v>6</v>
      </c>
      <c r="B163" s="2">
        <v>34</v>
      </c>
      <c r="C163" s="7" t="s">
        <v>94</v>
      </c>
      <c r="D163" s="7" t="s">
        <v>4</v>
      </c>
      <c r="E163" s="2">
        <v>1991</v>
      </c>
      <c r="F163" s="2">
        <v>1994</v>
      </c>
      <c r="G163" s="3"/>
      <c r="J163" s="3"/>
      <c r="K163" s="3"/>
    </row>
    <row r="164" spans="1:11" s="7" customFormat="1" x14ac:dyDescent="0.2">
      <c r="A164" s="12">
        <v>7</v>
      </c>
      <c r="B164" s="2">
        <v>33</v>
      </c>
      <c r="C164" s="7" t="s">
        <v>928</v>
      </c>
      <c r="D164" s="7" t="s">
        <v>0</v>
      </c>
      <c r="E164" s="2">
        <v>1983</v>
      </c>
      <c r="F164" s="2">
        <v>1984</v>
      </c>
    </row>
    <row r="165" spans="1:11" s="7" customFormat="1" x14ac:dyDescent="0.2">
      <c r="A165" s="12">
        <v>8</v>
      </c>
      <c r="B165" s="70">
        <f>J165+K165</f>
        <v>32</v>
      </c>
      <c r="C165" s="8" t="s">
        <v>1217</v>
      </c>
      <c r="D165" s="8" t="s">
        <v>3</v>
      </c>
      <c r="E165" s="10">
        <v>2019</v>
      </c>
      <c r="F165" s="10">
        <v>2024</v>
      </c>
      <c r="G165" s="1"/>
      <c r="H165" s="1"/>
      <c r="I165" s="1"/>
      <c r="J165" s="7">
        <v>32</v>
      </c>
    </row>
    <row r="166" spans="1:11" s="7" customFormat="1" x14ac:dyDescent="0.2">
      <c r="A166" s="12">
        <v>9</v>
      </c>
      <c r="B166" s="2">
        <v>29</v>
      </c>
      <c r="C166" s="7" t="s">
        <v>91</v>
      </c>
      <c r="D166" s="7" t="s">
        <v>5</v>
      </c>
      <c r="E166" s="2">
        <v>1981</v>
      </c>
      <c r="F166" s="2">
        <v>1985</v>
      </c>
    </row>
    <row r="167" spans="1:11" s="7" customFormat="1" x14ac:dyDescent="0.2">
      <c r="A167" s="12">
        <v>10</v>
      </c>
      <c r="B167" s="2">
        <v>27</v>
      </c>
      <c r="C167" s="7" t="s">
        <v>78</v>
      </c>
      <c r="D167" s="7" t="s">
        <v>3</v>
      </c>
      <c r="E167" s="2">
        <v>1989</v>
      </c>
      <c r="F167" s="2">
        <v>1993</v>
      </c>
    </row>
    <row r="168" spans="1:11" s="7" customFormat="1" x14ac:dyDescent="0.2">
      <c r="A168" s="12">
        <v>10</v>
      </c>
      <c r="B168" s="2">
        <v>27</v>
      </c>
      <c r="C168" s="7" t="s">
        <v>46</v>
      </c>
      <c r="D168" s="7" t="s">
        <v>2</v>
      </c>
      <c r="E168" s="2">
        <v>2014</v>
      </c>
      <c r="F168" s="2">
        <v>2018</v>
      </c>
    </row>
    <row r="169" spans="1:11" s="7" customFormat="1" x14ac:dyDescent="0.2">
      <c r="A169" s="12">
        <v>12</v>
      </c>
      <c r="B169" s="2">
        <v>26</v>
      </c>
      <c r="C169" s="7" t="s">
        <v>471</v>
      </c>
      <c r="D169" s="7" t="s">
        <v>2</v>
      </c>
      <c r="E169" s="2">
        <v>1979</v>
      </c>
      <c r="F169" s="2">
        <v>1982</v>
      </c>
    </row>
    <row r="170" spans="1:11" s="7" customFormat="1" x14ac:dyDescent="0.2">
      <c r="A170" s="12">
        <v>13</v>
      </c>
      <c r="B170" s="2">
        <v>25</v>
      </c>
      <c r="C170" s="7" t="s">
        <v>71</v>
      </c>
      <c r="D170" s="7" t="s">
        <v>6</v>
      </c>
      <c r="E170" s="2">
        <v>2005</v>
      </c>
      <c r="F170" s="2">
        <v>2009</v>
      </c>
    </row>
    <row r="171" spans="1:11" s="7" customFormat="1" x14ac:dyDescent="0.2">
      <c r="A171" s="12">
        <v>14</v>
      </c>
      <c r="B171" s="2">
        <v>24</v>
      </c>
      <c r="C171" s="7" t="s">
        <v>921</v>
      </c>
      <c r="D171" s="7" t="s">
        <v>4</v>
      </c>
      <c r="E171" s="2">
        <v>1984</v>
      </c>
      <c r="F171" s="2">
        <v>1990</v>
      </c>
    </row>
    <row r="172" spans="1:11" s="7" customFormat="1" x14ac:dyDescent="0.2">
      <c r="A172" s="12">
        <v>15</v>
      </c>
      <c r="B172" s="2">
        <v>23</v>
      </c>
      <c r="C172" s="7" t="s">
        <v>72</v>
      </c>
      <c r="D172" s="7" t="s">
        <v>2</v>
      </c>
      <c r="E172" s="2">
        <v>1988</v>
      </c>
      <c r="F172" s="2">
        <v>1989</v>
      </c>
    </row>
    <row r="173" spans="1:11" s="7" customFormat="1" x14ac:dyDescent="0.2">
      <c r="A173" s="12">
        <v>16</v>
      </c>
      <c r="B173" s="70">
        <f>J173+K173</f>
        <v>21</v>
      </c>
      <c r="C173" s="8" t="s">
        <v>1136</v>
      </c>
      <c r="D173" s="8" t="s">
        <v>6</v>
      </c>
      <c r="E173" s="10">
        <v>2018</v>
      </c>
      <c r="F173" s="10">
        <v>2023</v>
      </c>
      <c r="J173" s="7">
        <v>21</v>
      </c>
    </row>
    <row r="174" spans="1:11" s="7" customFormat="1" x14ac:dyDescent="0.2">
      <c r="A174" s="12">
        <v>17</v>
      </c>
      <c r="B174" s="2">
        <v>20</v>
      </c>
      <c r="C174" s="7" t="s">
        <v>929</v>
      </c>
      <c r="D174" s="7" t="s">
        <v>5</v>
      </c>
      <c r="E174" s="2">
        <v>1977</v>
      </c>
      <c r="F174" s="2">
        <v>1979</v>
      </c>
    </row>
    <row r="175" spans="1:11" s="7" customFormat="1" x14ac:dyDescent="0.2">
      <c r="A175" s="12">
        <v>17</v>
      </c>
      <c r="B175" s="2">
        <v>20</v>
      </c>
      <c r="C175" s="7" t="s">
        <v>81</v>
      </c>
      <c r="D175" s="7" t="s">
        <v>6</v>
      </c>
      <c r="E175" s="2">
        <v>2000</v>
      </c>
      <c r="F175" s="2">
        <v>2003</v>
      </c>
    </row>
    <row r="176" spans="1:11" s="7" customFormat="1" x14ac:dyDescent="0.2">
      <c r="A176" s="12">
        <v>19</v>
      </c>
      <c r="B176" s="2">
        <v>19</v>
      </c>
      <c r="C176" s="7" t="s">
        <v>930</v>
      </c>
      <c r="D176" s="7" t="s">
        <v>3</v>
      </c>
      <c r="E176" s="2">
        <v>1976</v>
      </c>
      <c r="F176" s="2">
        <v>1978</v>
      </c>
    </row>
    <row r="177" spans="1:10" s="7" customFormat="1" x14ac:dyDescent="0.2">
      <c r="A177" s="12">
        <v>19</v>
      </c>
      <c r="B177" s="2">
        <v>19</v>
      </c>
      <c r="C177" s="7" t="s">
        <v>472</v>
      </c>
      <c r="D177" s="7" t="s">
        <v>4</v>
      </c>
      <c r="E177" s="2">
        <v>2007</v>
      </c>
      <c r="F177" s="2">
        <v>2010</v>
      </c>
    </row>
    <row r="178" spans="1:10" s="7" customFormat="1" x14ac:dyDescent="0.2">
      <c r="A178" s="12"/>
      <c r="B178" s="2">
        <v>18</v>
      </c>
      <c r="C178" s="7" t="s">
        <v>103</v>
      </c>
      <c r="D178" s="7" t="s">
        <v>4</v>
      </c>
      <c r="E178" s="2">
        <v>1995</v>
      </c>
      <c r="F178" s="2">
        <v>1997</v>
      </c>
    </row>
    <row r="179" spans="1:10" s="7" customFormat="1" x14ac:dyDescent="0.2">
      <c r="A179" s="12"/>
      <c r="B179" s="2">
        <v>18</v>
      </c>
      <c r="C179" s="7" t="s">
        <v>88</v>
      </c>
      <c r="D179" s="7" t="s">
        <v>2</v>
      </c>
      <c r="E179" s="2">
        <v>1996</v>
      </c>
      <c r="F179" s="2">
        <v>1998</v>
      </c>
    </row>
    <row r="180" spans="1:10" s="7" customFormat="1" x14ac:dyDescent="0.2">
      <c r="A180" s="12"/>
    </row>
    <row r="181" spans="1:10" s="7" customFormat="1" x14ac:dyDescent="0.2">
      <c r="A181" s="12"/>
      <c r="B181" s="70">
        <f>J181+K181</f>
        <v>15</v>
      </c>
      <c r="C181" s="8" t="s">
        <v>1238</v>
      </c>
      <c r="D181" s="8" t="s">
        <v>2</v>
      </c>
      <c r="E181" s="10">
        <v>2019</v>
      </c>
      <c r="F181" s="10">
        <v>2023</v>
      </c>
      <c r="G181" s="1"/>
      <c r="H181" s="1"/>
      <c r="I181" s="1"/>
      <c r="J181" s="7">
        <v>15</v>
      </c>
    </row>
    <row r="182" spans="1:10" s="7" customFormat="1" x14ac:dyDescent="0.2"/>
    <row r="183" spans="1:10" s="7" customFormat="1" ht="15.75" x14ac:dyDescent="0.25">
      <c r="A183" s="36" t="s">
        <v>109</v>
      </c>
      <c r="B183" s="39"/>
      <c r="C183" s="39"/>
      <c r="D183" s="39"/>
      <c r="E183" s="39"/>
      <c r="F183" s="39"/>
      <c r="G183" s="39"/>
      <c r="H183" s="39"/>
      <c r="I183" s="39"/>
    </row>
    <row r="184" spans="1:10" s="7" customFormat="1" x14ac:dyDescent="0.2"/>
    <row r="185" spans="1:10" s="7" customFormat="1" x14ac:dyDescent="0.2">
      <c r="A185" s="5" t="s">
        <v>1404</v>
      </c>
      <c r="B185" s="1"/>
      <c r="C185" s="1"/>
      <c r="D185" s="4"/>
      <c r="E185" s="6"/>
      <c r="F185" s="6"/>
    </row>
    <row r="186" spans="1:10" s="7" customFormat="1" x14ac:dyDescent="0.2">
      <c r="A186" s="1"/>
      <c r="B186" s="6" t="s">
        <v>110</v>
      </c>
      <c r="C186" s="22" t="s">
        <v>43</v>
      </c>
      <c r="D186" s="25" t="s">
        <v>14</v>
      </c>
      <c r="E186" s="23" t="s">
        <v>44</v>
      </c>
      <c r="F186" s="23" t="s">
        <v>45</v>
      </c>
    </row>
    <row r="187" spans="1:10" s="7" customFormat="1" x14ac:dyDescent="0.2">
      <c r="A187" s="12">
        <v>1</v>
      </c>
      <c r="B187" s="2">
        <v>11494</v>
      </c>
      <c r="C187" s="7" t="s">
        <v>112</v>
      </c>
      <c r="D187" s="7" t="s">
        <v>6</v>
      </c>
      <c r="E187" s="2">
        <v>2014</v>
      </c>
      <c r="F187" s="2">
        <v>2018</v>
      </c>
    </row>
    <row r="188" spans="1:10" s="7" customFormat="1" x14ac:dyDescent="0.2">
      <c r="A188" s="12">
        <v>2</v>
      </c>
      <c r="B188" s="2">
        <v>9990</v>
      </c>
      <c r="C188" s="7" t="s">
        <v>122</v>
      </c>
      <c r="D188" s="7" t="s">
        <v>0</v>
      </c>
      <c r="E188" s="2">
        <v>2015</v>
      </c>
      <c r="F188" s="2">
        <v>2018</v>
      </c>
    </row>
    <row r="189" spans="1:10" s="7" customFormat="1" x14ac:dyDescent="0.2">
      <c r="A189" s="12">
        <v>3</v>
      </c>
      <c r="B189" s="2">
        <v>9449</v>
      </c>
      <c r="C189" s="7" t="s">
        <v>121</v>
      </c>
      <c r="D189" s="7" t="s">
        <v>6</v>
      </c>
      <c r="E189" s="2">
        <v>2004</v>
      </c>
      <c r="F189" s="2">
        <v>2008</v>
      </c>
    </row>
    <row r="190" spans="1:10" s="7" customFormat="1" x14ac:dyDescent="0.2">
      <c r="A190" s="12">
        <v>4</v>
      </c>
      <c r="B190" s="2">
        <v>8800</v>
      </c>
      <c r="C190" s="7" t="s">
        <v>148</v>
      </c>
      <c r="D190" s="7" t="s">
        <v>923</v>
      </c>
      <c r="E190" s="2">
        <v>1996</v>
      </c>
      <c r="F190" s="2">
        <v>2001</v>
      </c>
    </row>
    <row r="191" spans="1:10" s="7" customFormat="1" x14ac:dyDescent="0.2">
      <c r="A191" s="12">
        <v>5</v>
      </c>
      <c r="B191" s="2">
        <v>8626</v>
      </c>
      <c r="C191" s="7" t="s">
        <v>123</v>
      </c>
      <c r="D191" s="7" t="s">
        <v>0</v>
      </c>
      <c r="E191" s="2">
        <v>2008</v>
      </c>
      <c r="F191" s="2">
        <v>2012</v>
      </c>
    </row>
    <row r="192" spans="1:10" s="7" customFormat="1" x14ac:dyDescent="0.2">
      <c r="A192" s="12">
        <v>6</v>
      </c>
      <c r="B192" s="2">
        <v>8401</v>
      </c>
      <c r="C192" s="7" t="s">
        <v>120</v>
      </c>
      <c r="D192" s="7" t="s">
        <v>4</v>
      </c>
      <c r="E192" s="2">
        <v>1979</v>
      </c>
      <c r="F192" s="2">
        <v>1983</v>
      </c>
    </row>
    <row r="193" spans="1:10" s="7" customFormat="1" x14ac:dyDescent="0.2">
      <c r="A193" s="12">
        <v>7</v>
      </c>
      <c r="B193" s="2">
        <v>8354</v>
      </c>
      <c r="C193" s="7" t="s">
        <v>1100</v>
      </c>
      <c r="D193" s="7" t="s">
        <v>4</v>
      </c>
      <c r="E193" s="2">
        <v>2016</v>
      </c>
      <c r="F193" s="2">
        <v>2019</v>
      </c>
    </row>
    <row r="194" spans="1:10" s="7" customFormat="1" x14ac:dyDescent="0.2">
      <c r="A194" s="12">
        <v>8</v>
      </c>
      <c r="B194" s="2">
        <v>8294</v>
      </c>
      <c r="C194" s="7" t="s">
        <v>152</v>
      </c>
      <c r="D194" s="7" t="s">
        <v>2</v>
      </c>
      <c r="E194" s="2">
        <v>1992</v>
      </c>
      <c r="F194" s="2">
        <v>1996</v>
      </c>
    </row>
    <row r="195" spans="1:10" s="7" customFormat="1" x14ac:dyDescent="0.2">
      <c r="A195" s="12">
        <v>9</v>
      </c>
      <c r="B195" s="83">
        <v>8199</v>
      </c>
      <c r="C195" s="7" t="s">
        <v>119</v>
      </c>
      <c r="D195" s="7" t="s">
        <v>4</v>
      </c>
      <c r="E195" s="2">
        <v>2011</v>
      </c>
      <c r="F195" s="2">
        <v>2015</v>
      </c>
    </row>
    <row r="196" spans="1:10" s="7" customFormat="1" x14ac:dyDescent="0.2">
      <c r="A196" s="12">
        <v>10</v>
      </c>
      <c r="B196" s="2">
        <v>8158</v>
      </c>
      <c r="C196" s="7" t="s">
        <v>137</v>
      </c>
      <c r="D196" s="7" t="s">
        <v>0</v>
      </c>
      <c r="E196" s="2">
        <v>2002</v>
      </c>
      <c r="F196" s="2">
        <v>2006</v>
      </c>
    </row>
    <row r="197" spans="1:10" s="7" customFormat="1" x14ac:dyDescent="0.2">
      <c r="A197" s="12">
        <v>11</v>
      </c>
      <c r="B197" s="2">
        <v>7933</v>
      </c>
      <c r="C197" s="7" t="s">
        <v>156</v>
      </c>
      <c r="D197" s="7" t="s">
        <v>2</v>
      </c>
      <c r="E197" s="2">
        <v>2014</v>
      </c>
      <c r="F197" s="2">
        <v>2018</v>
      </c>
    </row>
    <row r="198" spans="1:10" s="7" customFormat="1" x14ac:dyDescent="0.2">
      <c r="A198" s="12">
        <v>12</v>
      </c>
      <c r="B198" s="2">
        <v>7774</v>
      </c>
      <c r="C198" s="7" t="s">
        <v>170</v>
      </c>
      <c r="D198" s="7" t="s">
        <v>0</v>
      </c>
      <c r="E198" s="2">
        <v>1996</v>
      </c>
      <c r="F198" s="2">
        <v>2000</v>
      </c>
    </row>
    <row r="199" spans="1:10" s="7" customFormat="1" x14ac:dyDescent="0.2">
      <c r="A199" s="12">
        <v>13</v>
      </c>
      <c r="B199" s="2">
        <v>7675</v>
      </c>
      <c r="C199" s="7" t="s">
        <v>154</v>
      </c>
      <c r="D199" s="7" t="s">
        <v>2</v>
      </c>
      <c r="E199" s="2">
        <v>2012</v>
      </c>
      <c r="F199" s="2">
        <v>2016</v>
      </c>
    </row>
    <row r="200" spans="1:10" s="7" customFormat="1" x14ac:dyDescent="0.2">
      <c r="A200" s="12">
        <v>14</v>
      </c>
      <c r="B200" s="70">
        <f>J200+K200</f>
        <v>7487</v>
      </c>
      <c r="C200" s="8" t="s">
        <v>1270</v>
      </c>
      <c r="D200" s="8" t="s">
        <v>0</v>
      </c>
      <c r="E200" s="10">
        <v>2021</v>
      </c>
      <c r="F200" s="10">
        <v>2024</v>
      </c>
      <c r="J200" s="7">
        <v>7487</v>
      </c>
    </row>
    <row r="201" spans="1:10" s="7" customFormat="1" x14ac:dyDescent="0.2">
      <c r="A201" s="12">
        <v>15</v>
      </c>
      <c r="B201" s="2">
        <v>7474</v>
      </c>
      <c r="C201" s="7" t="s">
        <v>143</v>
      </c>
      <c r="D201" s="7" t="s">
        <v>5</v>
      </c>
      <c r="E201" s="2">
        <v>1999</v>
      </c>
      <c r="F201" s="2">
        <v>2003</v>
      </c>
    </row>
    <row r="202" spans="1:10" s="7" customFormat="1" x14ac:dyDescent="0.2">
      <c r="A202" s="12">
        <v>16</v>
      </c>
      <c r="B202" s="2">
        <v>7345</v>
      </c>
      <c r="C202" s="7" t="s">
        <v>151</v>
      </c>
      <c r="D202" s="7" t="s">
        <v>2</v>
      </c>
      <c r="E202" s="2">
        <v>2007</v>
      </c>
      <c r="F202" s="2">
        <v>2010</v>
      </c>
    </row>
    <row r="203" spans="1:10" s="7" customFormat="1" x14ac:dyDescent="0.2">
      <c r="A203" s="12">
        <v>17</v>
      </c>
      <c r="B203" s="2">
        <v>7153</v>
      </c>
      <c r="C203" s="7" t="s">
        <v>157</v>
      </c>
      <c r="D203" s="7" t="s">
        <v>2</v>
      </c>
      <c r="E203" s="2">
        <v>1981</v>
      </c>
      <c r="F203" s="2">
        <v>1985</v>
      </c>
    </row>
    <row r="204" spans="1:10" s="7" customFormat="1" x14ac:dyDescent="0.2">
      <c r="A204" s="12">
        <v>18</v>
      </c>
      <c r="B204" s="2">
        <v>7097</v>
      </c>
      <c r="C204" s="7" t="s">
        <v>1092</v>
      </c>
      <c r="D204" s="7" t="s">
        <v>5</v>
      </c>
      <c r="E204" s="2">
        <v>2016</v>
      </c>
      <c r="F204" s="2">
        <v>2022</v>
      </c>
    </row>
    <row r="205" spans="1:10" s="7" customFormat="1" x14ac:dyDescent="0.2">
      <c r="A205" s="12">
        <v>19</v>
      </c>
      <c r="B205" s="2">
        <v>7085</v>
      </c>
      <c r="C205" s="7" t="s">
        <v>138</v>
      </c>
      <c r="D205" s="7" t="s">
        <v>4</v>
      </c>
      <c r="E205" s="2">
        <v>1987</v>
      </c>
      <c r="F205" s="2">
        <v>1990</v>
      </c>
    </row>
    <row r="206" spans="1:10" s="7" customFormat="1" x14ac:dyDescent="0.2">
      <c r="A206" s="12">
        <v>20</v>
      </c>
      <c r="B206" s="2">
        <v>7071</v>
      </c>
      <c r="C206" s="7" t="s">
        <v>135</v>
      </c>
      <c r="D206" s="7" t="s">
        <v>0</v>
      </c>
      <c r="E206" s="2">
        <v>1984</v>
      </c>
      <c r="F206" s="2">
        <v>1988</v>
      </c>
    </row>
    <row r="207" spans="1:10" s="7" customFormat="1" x14ac:dyDescent="0.2">
      <c r="B207" s="2">
        <v>6842</v>
      </c>
      <c r="C207" s="7" t="s">
        <v>1229</v>
      </c>
      <c r="D207" s="7" t="s">
        <v>2</v>
      </c>
      <c r="E207" s="2">
        <v>2017</v>
      </c>
      <c r="F207" s="2">
        <v>2022</v>
      </c>
    </row>
    <row r="208" spans="1:10" s="7" customFormat="1" x14ac:dyDescent="0.2"/>
    <row r="209" spans="1:6" s="7" customFormat="1" x14ac:dyDescent="0.2"/>
    <row r="210" spans="1:6" s="7" customFormat="1" x14ac:dyDescent="0.2">
      <c r="A210" s="5" t="s">
        <v>1405</v>
      </c>
      <c r="B210" s="1"/>
      <c r="C210" s="1"/>
      <c r="D210" s="4"/>
      <c r="E210" s="6"/>
      <c r="F210" s="6"/>
    </row>
    <row r="211" spans="1:6" s="7" customFormat="1" x14ac:dyDescent="0.2">
      <c r="A211" s="1"/>
      <c r="B211" s="6" t="s">
        <v>113</v>
      </c>
      <c r="C211" s="22" t="s">
        <v>43</v>
      </c>
      <c r="D211" s="25" t="s">
        <v>14</v>
      </c>
      <c r="E211" s="23" t="s">
        <v>44</v>
      </c>
      <c r="F211" s="23" t="s">
        <v>45</v>
      </c>
    </row>
    <row r="212" spans="1:6" s="7" customFormat="1" x14ac:dyDescent="0.2">
      <c r="A212" s="12">
        <v>1</v>
      </c>
      <c r="B212" s="2">
        <v>1235</v>
      </c>
      <c r="C212" s="7" t="s">
        <v>112</v>
      </c>
      <c r="D212" s="7" t="s">
        <v>6</v>
      </c>
      <c r="E212" s="2">
        <v>2014</v>
      </c>
      <c r="F212" s="2">
        <v>2018</v>
      </c>
    </row>
    <row r="213" spans="1:6" s="7" customFormat="1" x14ac:dyDescent="0.2">
      <c r="A213" s="12">
        <v>2</v>
      </c>
      <c r="B213" s="2">
        <v>1200</v>
      </c>
      <c r="C213" s="7" t="s">
        <v>120</v>
      </c>
      <c r="D213" s="7" t="s">
        <v>4</v>
      </c>
      <c r="E213" s="2">
        <v>1979</v>
      </c>
      <c r="F213" s="2">
        <v>1983</v>
      </c>
    </row>
    <row r="214" spans="1:6" s="7" customFormat="1" x14ac:dyDescent="0.2">
      <c r="A214" s="12">
        <v>3</v>
      </c>
      <c r="B214" s="2">
        <v>1198</v>
      </c>
      <c r="C214" s="7" t="s">
        <v>121</v>
      </c>
      <c r="D214" s="7" t="s">
        <v>6</v>
      </c>
      <c r="E214" s="2">
        <v>2004</v>
      </c>
      <c r="F214" s="2">
        <v>2008</v>
      </c>
    </row>
    <row r="215" spans="1:6" s="7" customFormat="1" x14ac:dyDescent="0.2">
      <c r="A215" s="12">
        <v>3</v>
      </c>
      <c r="B215" s="2">
        <v>1198</v>
      </c>
      <c r="C215" s="7" t="s">
        <v>122</v>
      </c>
      <c r="D215" s="7" t="s">
        <v>0</v>
      </c>
      <c r="E215" s="2">
        <v>2015</v>
      </c>
      <c r="F215" s="2">
        <v>2018</v>
      </c>
    </row>
    <row r="216" spans="1:6" s="7" customFormat="1" x14ac:dyDescent="0.2">
      <c r="A216" s="12">
        <v>5</v>
      </c>
      <c r="B216" s="2">
        <v>1156</v>
      </c>
      <c r="C216" s="7" t="s">
        <v>123</v>
      </c>
      <c r="D216" s="7" t="s">
        <v>0</v>
      </c>
      <c r="E216" s="2">
        <v>2008</v>
      </c>
      <c r="F216" s="2">
        <v>2012</v>
      </c>
    </row>
    <row r="217" spans="1:6" s="7" customFormat="1" x14ac:dyDescent="0.2">
      <c r="A217" s="12">
        <v>6</v>
      </c>
      <c r="B217" s="2">
        <v>1072</v>
      </c>
      <c r="C217" s="7" t="s">
        <v>157</v>
      </c>
      <c r="D217" s="7" t="s">
        <v>2</v>
      </c>
      <c r="E217" s="2">
        <v>1981</v>
      </c>
      <c r="F217" s="2">
        <v>1985</v>
      </c>
    </row>
    <row r="218" spans="1:6" s="7" customFormat="1" x14ac:dyDescent="0.2">
      <c r="A218" s="12">
        <v>7</v>
      </c>
      <c r="B218" s="2">
        <v>1016</v>
      </c>
      <c r="C218" s="7" t="s">
        <v>137</v>
      </c>
      <c r="D218" s="7" t="s">
        <v>0</v>
      </c>
      <c r="E218" s="2">
        <v>2002</v>
      </c>
      <c r="F218" s="2">
        <v>2006</v>
      </c>
    </row>
    <row r="219" spans="1:6" s="7" customFormat="1" x14ac:dyDescent="0.2">
      <c r="A219" s="12">
        <v>8</v>
      </c>
      <c r="B219" s="2">
        <v>1009</v>
      </c>
      <c r="C219" s="7" t="s">
        <v>152</v>
      </c>
      <c r="D219" s="7" t="s">
        <v>2</v>
      </c>
      <c r="E219" s="2">
        <v>1992</v>
      </c>
      <c r="F219" s="2">
        <v>1996</v>
      </c>
    </row>
    <row r="220" spans="1:6" s="7" customFormat="1" x14ac:dyDescent="0.2">
      <c r="A220" s="12">
        <v>9</v>
      </c>
      <c r="B220" s="2">
        <v>998</v>
      </c>
      <c r="C220" s="7" t="s">
        <v>156</v>
      </c>
      <c r="D220" s="7" t="s">
        <v>2</v>
      </c>
      <c r="E220" s="2">
        <v>2014</v>
      </c>
      <c r="F220" s="2">
        <v>2018</v>
      </c>
    </row>
    <row r="221" spans="1:6" s="7" customFormat="1" x14ac:dyDescent="0.2">
      <c r="A221" s="12">
        <v>10</v>
      </c>
      <c r="B221" s="2">
        <v>975</v>
      </c>
      <c r="C221" s="7" t="s">
        <v>154</v>
      </c>
      <c r="D221" s="7" t="s">
        <v>2</v>
      </c>
      <c r="E221" s="2">
        <v>2012</v>
      </c>
      <c r="F221" s="2">
        <v>2016</v>
      </c>
    </row>
    <row r="222" spans="1:6" s="7" customFormat="1" x14ac:dyDescent="0.2">
      <c r="A222" s="12">
        <v>11</v>
      </c>
      <c r="B222" s="2">
        <v>948</v>
      </c>
      <c r="C222" s="7" t="s">
        <v>148</v>
      </c>
      <c r="D222" s="7" t="s">
        <v>923</v>
      </c>
      <c r="E222" s="2">
        <v>1996</v>
      </c>
      <c r="F222" s="2">
        <v>2001</v>
      </c>
    </row>
    <row r="223" spans="1:6" s="7" customFormat="1" x14ac:dyDescent="0.2">
      <c r="A223" s="12">
        <v>12</v>
      </c>
      <c r="B223" s="2">
        <v>943</v>
      </c>
      <c r="C223" s="7" t="s">
        <v>135</v>
      </c>
      <c r="D223" s="7" t="s">
        <v>0</v>
      </c>
      <c r="E223" s="2">
        <v>1984</v>
      </c>
      <c r="F223" s="2">
        <v>1988</v>
      </c>
    </row>
    <row r="224" spans="1:6" s="7" customFormat="1" x14ac:dyDescent="0.2">
      <c r="A224" s="12">
        <v>13</v>
      </c>
      <c r="B224" s="2">
        <v>937</v>
      </c>
      <c r="C224" s="7" t="s">
        <v>143</v>
      </c>
      <c r="D224" s="7" t="s">
        <v>5</v>
      </c>
      <c r="E224" s="2">
        <v>1999</v>
      </c>
      <c r="F224" s="2">
        <v>2003</v>
      </c>
    </row>
    <row r="225" spans="1:10" s="7" customFormat="1" x14ac:dyDescent="0.2">
      <c r="A225" s="12">
        <v>14</v>
      </c>
      <c r="B225" s="2">
        <v>902</v>
      </c>
      <c r="C225" s="7" t="s">
        <v>170</v>
      </c>
      <c r="D225" s="7" t="s">
        <v>0</v>
      </c>
      <c r="E225" s="2">
        <v>1996</v>
      </c>
      <c r="F225" s="2">
        <v>2000</v>
      </c>
    </row>
    <row r="226" spans="1:10" s="7" customFormat="1" x14ac:dyDescent="0.2">
      <c r="A226" s="12">
        <v>15</v>
      </c>
      <c r="B226" s="2">
        <v>883</v>
      </c>
      <c r="C226" s="7" t="s">
        <v>144</v>
      </c>
      <c r="D226" s="7" t="s">
        <v>5</v>
      </c>
      <c r="E226" s="2">
        <v>1990</v>
      </c>
      <c r="F226" s="2">
        <v>1994</v>
      </c>
    </row>
    <row r="227" spans="1:10" s="7" customFormat="1" x14ac:dyDescent="0.2">
      <c r="A227" s="12">
        <v>16</v>
      </c>
      <c r="B227" s="2">
        <v>882</v>
      </c>
      <c r="C227" s="7" t="s">
        <v>1092</v>
      </c>
      <c r="D227" s="7" t="s">
        <v>5</v>
      </c>
      <c r="E227" s="2">
        <v>2016</v>
      </c>
      <c r="F227" s="2">
        <v>2022</v>
      </c>
    </row>
    <row r="228" spans="1:10" s="7" customFormat="1" x14ac:dyDescent="0.2">
      <c r="A228" s="12">
        <v>17</v>
      </c>
      <c r="B228" s="2">
        <v>881</v>
      </c>
      <c r="C228" s="7" t="s">
        <v>1100</v>
      </c>
      <c r="D228" s="7" t="s">
        <v>4</v>
      </c>
      <c r="E228" s="2">
        <v>2016</v>
      </c>
      <c r="F228" s="2">
        <v>2019</v>
      </c>
    </row>
    <row r="229" spans="1:10" s="7" customFormat="1" x14ac:dyDescent="0.2">
      <c r="A229" s="12">
        <v>18</v>
      </c>
      <c r="B229" s="2">
        <v>839</v>
      </c>
      <c r="C229" s="7" t="s">
        <v>127</v>
      </c>
      <c r="D229" s="7" t="s">
        <v>3</v>
      </c>
      <c r="E229" s="2">
        <v>1998</v>
      </c>
      <c r="F229" s="2">
        <v>2002</v>
      </c>
    </row>
    <row r="230" spans="1:10" s="7" customFormat="1" x14ac:dyDescent="0.2">
      <c r="A230" s="12">
        <v>18</v>
      </c>
      <c r="B230" s="2">
        <v>823</v>
      </c>
      <c r="C230" s="7" t="s">
        <v>126</v>
      </c>
      <c r="D230" s="7" t="s">
        <v>6</v>
      </c>
      <c r="E230" s="2">
        <v>2007</v>
      </c>
      <c r="F230" s="2">
        <v>2012</v>
      </c>
    </row>
    <row r="231" spans="1:10" s="7" customFormat="1" x14ac:dyDescent="0.2">
      <c r="A231" s="12">
        <v>20</v>
      </c>
      <c r="B231" s="2">
        <v>821</v>
      </c>
      <c r="C231" s="7" t="s">
        <v>151</v>
      </c>
      <c r="D231" s="7" t="s">
        <v>2</v>
      </c>
      <c r="E231" s="2">
        <v>2007</v>
      </c>
      <c r="F231" s="2">
        <v>2010</v>
      </c>
    </row>
    <row r="232" spans="1:10" s="7" customFormat="1" x14ac:dyDescent="0.2"/>
    <row r="233" spans="1:10" s="7" customFormat="1" x14ac:dyDescent="0.2">
      <c r="B233" s="70">
        <f>J233+K233</f>
        <v>812</v>
      </c>
      <c r="C233" s="8" t="s">
        <v>1270</v>
      </c>
      <c r="D233" s="8" t="s">
        <v>0</v>
      </c>
      <c r="E233" s="10">
        <v>2021</v>
      </c>
      <c r="F233" s="10">
        <v>2024</v>
      </c>
      <c r="J233" s="7">
        <v>812</v>
      </c>
    </row>
    <row r="234" spans="1:10" s="7" customFormat="1" x14ac:dyDescent="0.2"/>
    <row r="235" spans="1:10" s="7" customFormat="1" x14ac:dyDescent="0.2">
      <c r="A235" s="5" t="s">
        <v>1406</v>
      </c>
      <c r="B235" s="1"/>
      <c r="C235" s="1"/>
      <c r="D235" s="4"/>
      <c r="E235" s="6"/>
      <c r="F235" s="6"/>
    </row>
    <row r="236" spans="1:10" s="7" customFormat="1" x14ac:dyDescent="0.2">
      <c r="A236" s="1"/>
      <c r="B236" s="6" t="s">
        <v>162</v>
      </c>
      <c r="C236" s="22" t="s">
        <v>43</v>
      </c>
      <c r="D236" s="25" t="s">
        <v>14</v>
      </c>
      <c r="E236" s="23" t="s">
        <v>44</v>
      </c>
      <c r="F236" s="23" t="s">
        <v>45</v>
      </c>
    </row>
    <row r="237" spans="1:10" s="7" customFormat="1" x14ac:dyDescent="0.2">
      <c r="A237" s="12">
        <v>1</v>
      </c>
      <c r="B237" s="2">
        <v>835</v>
      </c>
      <c r="C237" s="7" t="s">
        <v>112</v>
      </c>
      <c r="D237" s="7" t="s">
        <v>6</v>
      </c>
      <c r="E237" s="2">
        <v>2014</v>
      </c>
      <c r="F237" s="2">
        <v>2018</v>
      </c>
    </row>
    <row r="238" spans="1:10" s="7" customFormat="1" ht="12.75" customHeight="1" x14ac:dyDescent="0.2">
      <c r="A238" s="12">
        <v>2</v>
      </c>
      <c r="B238" s="2">
        <v>773</v>
      </c>
      <c r="C238" s="7" t="s">
        <v>122</v>
      </c>
      <c r="D238" s="7" t="s">
        <v>0</v>
      </c>
      <c r="E238" s="2">
        <v>2015</v>
      </c>
      <c r="F238" s="2">
        <v>2018</v>
      </c>
    </row>
    <row r="239" spans="1:10" s="7" customFormat="1" x14ac:dyDescent="0.2">
      <c r="A239" s="12">
        <v>3</v>
      </c>
      <c r="B239" s="2">
        <v>685</v>
      </c>
      <c r="C239" s="7" t="s">
        <v>121</v>
      </c>
      <c r="D239" s="7" t="s">
        <v>6</v>
      </c>
      <c r="E239" s="2">
        <v>2004</v>
      </c>
      <c r="F239" s="2">
        <v>2008</v>
      </c>
    </row>
    <row r="240" spans="1:10" s="7" customFormat="1" x14ac:dyDescent="0.2">
      <c r="A240" s="12">
        <v>4</v>
      </c>
      <c r="B240" s="2">
        <v>627</v>
      </c>
      <c r="C240" s="7" t="s">
        <v>123</v>
      </c>
      <c r="D240" s="7" t="s">
        <v>0</v>
      </c>
      <c r="E240" s="2">
        <v>2008</v>
      </c>
      <c r="F240" s="2">
        <v>2012</v>
      </c>
    </row>
    <row r="241" spans="1:10" s="7" customFormat="1" x14ac:dyDescent="0.2">
      <c r="A241" s="12">
        <v>5</v>
      </c>
      <c r="B241" s="2">
        <v>611</v>
      </c>
      <c r="C241" s="7" t="s">
        <v>120</v>
      </c>
      <c r="D241" s="7" t="s">
        <v>4</v>
      </c>
      <c r="E241" s="2">
        <v>1979</v>
      </c>
      <c r="F241" s="2">
        <v>1983</v>
      </c>
    </row>
    <row r="242" spans="1:10" s="7" customFormat="1" x14ac:dyDescent="0.2">
      <c r="A242" s="12">
        <v>6</v>
      </c>
      <c r="B242" s="2">
        <v>604</v>
      </c>
      <c r="C242" s="7" t="s">
        <v>156</v>
      </c>
      <c r="D242" s="7" t="s">
        <v>2</v>
      </c>
      <c r="E242" s="2">
        <v>2014</v>
      </c>
      <c r="F242" s="2">
        <v>2018</v>
      </c>
    </row>
    <row r="243" spans="1:10" s="7" customFormat="1" x14ac:dyDescent="0.2">
      <c r="A243" s="12">
        <v>7</v>
      </c>
      <c r="B243" s="2">
        <v>586</v>
      </c>
      <c r="C243" s="7" t="s">
        <v>154</v>
      </c>
      <c r="D243" s="7" t="s">
        <v>2</v>
      </c>
      <c r="E243" s="2">
        <v>2012</v>
      </c>
      <c r="F243" s="2">
        <v>2016</v>
      </c>
    </row>
    <row r="244" spans="1:10" s="7" customFormat="1" x14ac:dyDescent="0.2">
      <c r="A244" s="12">
        <v>8</v>
      </c>
      <c r="B244" s="2">
        <v>570</v>
      </c>
      <c r="C244" s="7" t="s">
        <v>1100</v>
      </c>
      <c r="D244" s="7" t="s">
        <v>4</v>
      </c>
      <c r="E244" s="2">
        <v>2016</v>
      </c>
      <c r="F244" s="2">
        <v>2019</v>
      </c>
    </row>
    <row r="245" spans="1:10" s="7" customFormat="1" x14ac:dyDescent="0.2">
      <c r="A245" s="12">
        <v>9</v>
      </c>
      <c r="B245" s="2">
        <v>566</v>
      </c>
      <c r="C245" s="7" t="s">
        <v>137</v>
      </c>
      <c r="D245" s="7" t="s">
        <v>0</v>
      </c>
      <c r="E245" s="2">
        <v>2002</v>
      </c>
      <c r="F245" s="2">
        <v>2006</v>
      </c>
    </row>
    <row r="246" spans="1:10" s="7" customFormat="1" x14ac:dyDescent="0.2">
      <c r="A246" s="12">
        <v>10</v>
      </c>
      <c r="B246" s="70">
        <f>J246+K246</f>
        <v>549</v>
      </c>
      <c r="C246" s="8" t="s">
        <v>1270</v>
      </c>
      <c r="D246" s="8" t="s">
        <v>0</v>
      </c>
      <c r="E246" s="10">
        <v>2021</v>
      </c>
      <c r="F246" s="10">
        <v>2024</v>
      </c>
      <c r="J246" s="7">
        <v>549</v>
      </c>
    </row>
    <row r="247" spans="1:10" s="7" customFormat="1" x14ac:dyDescent="0.2">
      <c r="A247" s="12">
        <v>11</v>
      </c>
      <c r="B247" s="2">
        <v>536</v>
      </c>
      <c r="C247" s="7" t="s">
        <v>157</v>
      </c>
      <c r="D247" s="7" t="s">
        <v>2</v>
      </c>
      <c r="E247" s="2">
        <v>1981</v>
      </c>
      <c r="F247" s="2">
        <v>1985</v>
      </c>
    </row>
    <row r="248" spans="1:10" s="7" customFormat="1" x14ac:dyDescent="0.2">
      <c r="A248" s="12">
        <v>12</v>
      </c>
      <c r="B248" s="2">
        <v>535</v>
      </c>
      <c r="C248" s="7" t="s">
        <v>151</v>
      </c>
      <c r="D248" s="7" t="s">
        <v>2</v>
      </c>
      <c r="E248" s="2">
        <v>2007</v>
      </c>
      <c r="F248" s="2">
        <v>2010</v>
      </c>
    </row>
    <row r="249" spans="1:10" s="7" customFormat="1" x14ac:dyDescent="0.2">
      <c r="A249" s="12">
        <v>13</v>
      </c>
      <c r="B249" s="2">
        <v>530</v>
      </c>
      <c r="C249" s="7" t="s">
        <v>1092</v>
      </c>
      <c r="D249" s="7" t="s">
        <v>5</v>
      </c>
      <c r="E249" s="2">
        <v>2016</v>
      </c>
      <c r="F249" s="2">
        <v>2022</v>
      </c>
    </row>
    <row r="250" spans="1:10" s="7" customFormat="1" x14ac:dyDescent="0.2">
      <c r="A250" s="12">
        <v>14</v>
      </c>
      <c r="B250" s="2">
        <v>525</v>
      </c>
      <c r="C250" s="7" t="s">
        <v>152</v>
      </c>
      <c r="D250" s="7" t="s">
        <v>2</v>
      </c>
      <c r="E250" s="2">
        <v>1992</v>
      </c>
      <c r="F250" s="2">
        <v>1996</v>
      </c>
    </row>
    <row r="251" spans="1:10" s="7" customFormat="1" x14ac:dyDescent="0.2">
      <c r="A251" s="12">
        <v>15</v>
      </c>
      <c r="B251" s="2">
        <v>524</v>
      </c>
      <c r="C251" s="7" t="s">
        <v>119</v>
      </c>
      <c r="D251" s="7" t="s">
        <v>4</v>
      </c>
      <c r="E251" s="2">
        <v>2011</v>
      </c>
      <c r="F251" s="2">
        <v>2015</v>
      </c>
    </row>
    <row r="252" spans="1:10" s="7" customFormat="1" x14ac:dyDescent="0.2">
      <c r="A252" s="12">
        <v>16</v>
      </c>
      <c r="B252" s="2">
        <v>511</v>
      </c>
      <c r="C252" s="7" t="s">
        <v>126</v>
      </c>
      <c r="D252" s="7" t="s">
        <v>6</v>
      </c>
      <c r="E252" s="2">
        <v>2007</v>
      </c>
      <c r="F252" s="2">
        <v>2012</v>
      </c>
    </row>
    <row r="253" spans="1:10" s="7" customFormat="1" x14ac:dyDescent="0.2">
      <c r="A253" s="12">
        <v>17</v>
      </c>
      <c r="B253" s="2">
        <v>510</v>
      </c>
      <c r="C253" s="7" t="s">
        <v>135</v>
      </c>
      <c r="D253" s="7" t="s">
        <v>0</v>
      </c>
      <c r="E253" s="2">
        <v>1984</v>
      </c>
      <c r="F253" s="2">
        <v>1988</v>
      </c>
    </row>
    <row r="254" spans="1:10" s="7" customFormat="1" x14ac:dyDescent="0.2">
      <c r="A254" s="12">
        <v>18</v>
      </c>
      <c r="B254" s="2">
        <v>507</v>
      </c>
      <c r="C254" s="7" t="s">
        <v>143</v>
      </c>
      <c r="D254" s="7" t="s">
        <v>5</v>
      </c>
      <c r="E254" s="2">
        <v>1999</v>
      </c>
      <c r="F254" s="2">
        <v>2003</v>
      </c>
    </row>
    <row r="255" spans="1:10" s="7" customFormat="1" x14ac:dyDescent="0.2">
      <c r="A255" s="12">
        <v>19</v>
      </c>
      <c r="B255" s="2">
        <v>501</v>
      </c>
      <c r="C255" s="7" t="s">
        <v>148</v>
      </c>
      <c r="D255" s="7" t="s">
        <v>923</v>
      </c>
      <c r="E255" s="2">
        <v>1996</v>
      </c>
      <c r="F255" s="2">
        <v>2001</v>
      </c>
    </row>
    <row r="256" spans="1:10" s="7" customFormat="1" x14ac:dyDescent="0.2">
      <c r="A256" s="12">
        <v>20</v>
      </c>
      <c r="B256" s="2">
        <v>487</v>
      </c>
      <c r="C256" s="7" t="s">
        <v>1229</v>
      </c>
      <c r="D256" s="7" t="s">
        <v>2</v>
      </c>
      <c r="E256" s="2">
        <v>2017</v>
      </c>
      <c r="F256" s="2">
        <v>2022</v>
      </c>
    </row>
    <row r="257" spans="1:8" s="7" customFormat="1" x14ac:dyDescent="0.2">
      <c r="A257" s="12"/>
      <c r="B257" s="2">
        <v>486</v>
      </c>
      <c r="C257" s="7" t="s">
        <v>170</v>
      </c>
      <c r="D257" s="7" t="s">
        <v>0</v>
      </c>
      <c r="E257" s="2">
        <v>1996</v>
      </c>
      <c r="F257" s="2">
        <v>2000</v>
      </c>
    </row>
    <row r="258" spans="1:8" s="7" customFormat="1" x14ac:dyDescent="0.2">
      <c r="A258" s="12"/>
    </row>
    <row r="259" spans="1:8" s="7" customFormat="1" x14ac:dyDescent="0.2">
      <c r="B259" s="2"/>
      <c r="E259" s="2"/>
      <c r="F259" s="2"/>
    </row>
    <row r="260" spans="1:8" s="7" customFormat="1" x14ac:dyDescent="0.2">
      <c r="A260" s="5" t="s">
        <v>1409</v>
      </c>
      <c r="B260" s="1"/>
      <c r="C260" s="1"/>
      <c r="D260" s="4"/>
      <c r="E260" s="6"/>
      <c r="F260" s="6"/>
    </row>
    <row r="261" spans="1:8" s="7" customFormat="1" x14ac:dyDescent="0.2">
      <c r="A261" s="35" t="s">
        <v>114</v>
      </c>
      <c r="B261" s="1"/>
      <c r="C261" s="1"/>
      <c r="D261" s="4"/>
      <c r="E261" s="6"/>
      <c r="F261" s="6"/>
    </row>
    <row r="262" spans="1:8" s="7" customFormat="1" x14ac:dyDescent="0.2">
      <c r="A262" s="1"/>
      <c r="B262" s="6" t="s">
        <v>116</v>
      </c>
      <c r="C262" s="22" t="s">
        <v>43</v>
      </c>
      <c r="D262" s="25" t="s">
        <v>14</v>
      </c>
      <c r="E262" s="23" t="s">
        <v>44</v>
      </c>
      <c r="F262" s="23" t="s">
        <v>45</v>
      </c>
      <c r="G262" s="23" t="s">
        <v>162</v>
      </c>
      <c r="H262" s="23" t="s">
        <v>113</v>
      </c>
    </row>
    <row r="263" spans="1:8" s="7" customFormat="1" ht="12.75" customHeight="1" x14ac:dyDescent="0.2">
      <c r="A263" s="12">
        <v>1</v>
      </c>
      <c r="B263" s="40">
        <f t="shared" ref="B263:B271" si="1">(G263/H263)*100</f>
        <v>69.486404833836858</v>
      </c>
      <c r="C263" s="7" t="s">
        <v>1241</v>
      </c>
      <c r="D263" s="7" t="s">
        <v>4</v>
      </c>
      <c r="E263" s="2">
        <v>2016</v>
      </c>
      <c r="F263" s="2">
        <v>2021</v>
      </c>
      <c r="G263" s="2">
        <v>230</v>
      </c>
      <c r="H263" s="2">
        <v>331</v>
      </c>
    </row>
    <row r="264" spans="1:8" s="7" customFormat="1" ht="12.75" customHeight="1" x14ac:dyDescent="0.2">
      <c r="A264" s="12">
        <v>2</v>
      </c>
      <c r="B264" s="40">
        <f t="shared" si="1"/>
        <v>67.611336032388664</v>
      </c>
      <c r="C264" s="7" t="s">
        <v>112</v>
      </c>
      <c r="D264" s="7" t="s">
        <v>6</v>
      </c>
      <c r="E264" s="2">
        <v>2014</v>
      </c>
      <c r="F264" s="2">
        <v>2018</v>
      </c>
      <c r="G264" s="2">
        <v>835</v>
      </c>
      <c r="H264" s="2">
        <v>1235</v>
      </c>
    </row>
    <row r="265" spans="1:8" s="7" customFormat="1" ht="12.75" customHeight="1" x14ac:dyDescent="0.2">
      <c r="A265" s="12">
        <v>3</v>
      </c>
      <c r="B265" s="74">
        <f t="shared" si="1"/>
        <v>67.301038062283737</v>
      </c>
      <c r="C265" s="8" t="s">
        <v>1270</v>
      </c>
      <c r="D265" s="8" t="s">
        <v>0</v>
      </c>
      <c r="E265" s="10">
        <v>2021</v>
      </c>
      <c r="F265" s="10">
        <v>2024</v>
      </c>
      <c r="G265" s="10">
        <v>389</v>
      </c>
      <c r="H265" s="10">
        <v>578</v>
      </c>
    </row>
    <row r="266" spans="1:8" s="7" customFormat="1" ht="12.75" customHeight="1" x14ac:dyDescent="0.2">
      <c r="A266" s="12">
        <v>4</v>
      </c>
      <c r="B266" s="40">
        <f t="shared" si="1"/>
        <v>66.751592356687894</v>
      </c>
      <c r="C266" s="7" t="s">
        <v>119</v>
      </c>
      <c r="D266" s="7" t="s">
        <v>4</v>
      </c>
      <c r="E266" s="2">
        <v>2011</v>
      </c>
      <c r="F266" s="2">
        <v>2015</v>
      </c>
      <c r="G266" s="2">
        <v>524</v>
      </c>
      <c r="H266" s="2">
        <v>785</v>
      </c>
    </row>
    <row r="267" spans="1:8" s="7" customFormat="1" ht="12.75" customHeight="1" x14ac:dyDescent="0.2">
      <c r="A267" s="12">
        <v>5</v>
      </c>
      <c r="B267" s="40">
        <f t="shared" si="1"/>
        <v>66.187050359712231</v>
      </c>
      <c r="C267" s="7" t="s">
        <v>164</v>
      </c>
      <c r="D267" s="7" t="s">
        <v>4</v>
      </c>
      <c r="E267" s="2">
        <v>2012</v>
      </c>
      <c r="F267" s="2">
        <v>2016</v>
      </c>
      <c r="G267" s="2">
        <v>184</v>
      </c>
      <c r="H267" s="2">
        <v>278</v>
      </c>
    </row>
    <row r="268" spans="1:8" s="7" customFormat="1" ht="12.75" customHeight="1" x14ac:dyDescent="0.2">
      <c r="A268" s="12">
        <v>6</v>
      </c>
      <c r="B268" s="40">
        <f t="shared" si="1"/>
        <v>65.164433617539586</v>
      </c>
      <c r="C268" s="7" t="s">
        <v>151</v>
      </c>
      <c r="D268" s="7" t="s">
        <v>2</v>
      </c>
      <c r="E268" s="2">
        <v>2007</v>
      </c>
      <c r="F268" s="2">
        <v>2010</v>
      </c>
      <c r="G268" s="2">
        <v>535</v>
      </c>
      <c r="H268" s="2">
        <v>821</v>
      </c>
    </row>
    <row r="269" spans="1:8" s="7" customFormat="1" ht="12.75" customHeight="1" x14ac:dyDescent="0.2">
      <c r="A269" s="12">
        <v>7</v>
      </c>
      <c r="B269" s="40">
        <f t="shared" si="1"/>
        <v>64.699205448354149</v>
      </c>
      <c r="C269" s="7" t="s">
        <v>1100</v>
      </c>
      <c r="D269" s="7" t="s">
        <v>4</v>
      </c>
      <c r="E269" s="2">
        <v>2016</v>
      </c>
      <c r="F269" s="2">
        <v>2019</v>
      </c>
      <c r="G269" s="2">
        <v>570</v>
      </c>
      <c r="H269" s="2">
        <v>881</v>
      </c>
    </row>
    <row r="270" spans="1:8" s="7" customFormat="1" ht="12.75" customHeight="1" x14ac:dyDescent="0.2">
      <c r="A270" s="12">
        <v>8</v>
      </c>
      <c r="B270" s="40">
        <f t="shared" si="1"/>
        <v>64.524207011686144</v>
      </c>
      <c r="C270" s="7" t="s">
        <v>122</v>
      </c>
      <c r="D270" s="7" t="s">
        <v>0</v>
      </c>
      <c r="E270" s="2">
        <v>2015</v>
      </c>
      <c r="F270" s="2">
        <v>2018</v>
      </c>
      <c r="G270" s="2">
        <v>773</v>
      </c>
      <c r="H270" s="2">
        <v>1198</v>
      </c>
    </row>
    <row r="271" spans="1:8" s="7" customFormat="1" ht="12.75" customHeight="1" x14ac:dyDescent="0.2">
      <c r="A271" s="12">
        <v>9</v>
      </c>
      <c r="B271" s="98">
        <f t="shared" si="1"/>
        <v>63.076923076923073</v>
      </c>
      <c r="C271" s="8" t="s">
        <v>1280</v>
      </c>
      <c r="D271" s="8" t="s">
        <v>3</v>
      </c>
      <c r="E271" s="10">
        <v>2022</v>
      </c>
      <c r="F271" s="10">
        <v>2024</v>
      </c>
      <c r="G271" s="10">
        <v>246</v>
      </c>
      <c r="H271" s="10">
        <v>390</v>
      </c>
    </row>
    <row r="272" spans="1:8" s="7" customFormat="1" ht="12.75" customHeight="1" x14ac:dyDescent="0.2">
      <c r="A272" s="12">
        <v>10</v>
      </c>
      <c r="B272" s="40">
        <v>62.9</v>
      </c>
      <c r="C272" s="7" t="s">
        <v>136</v>
      </c>
      <c r="D272" s="7" t="s">
        <v>0</v>
      </c>
      <c r="E272" s="2">
        <v>1992</v>
      </c>
      <c r="F272" s="2">
        <v>1995</v>
      </c>
      <c r="G272" s="55"/>
      <c r="H272" s="55"/>
    </row>
    <row r="273" spans="1:8" s="7" customFormat="1" ht="12.75" customHeight="1" x14ac:dyDescent="0.2">
      <c r="A273" s="12">
        <v>11</v>
      </c>
      <c r="B273" s="40">
        <f t="shared" ref="B273:B279" si="2">(G273/H273)*100</f>
        <v>62.724014336917563</v>
      </c>
      <c r="C273" s="7" t="s">
        <v>140</v>
      </c>
      <c r="D273" s="7" t="s">
        <v>4</v>
      </c>
      <c r="E273" s="2">
        <v>2009</v>
      </c>
      <c r="F273" s="2">
        <v>2010</v>
      </c>
      <c r="G273" s="2">
        <v>175</v>
      </c>
      <c r="H273" s="2">
        <v>279</v>
      </c>
    </row>
    <row r="274" spans="1:8" s="7" customFormat="1" ht="12.75" customHeight="1" x14ac:dyDescent="0.2">
      <c r="A274" s="12">
        <v>12</v>
      </c>
      <c r="B274" s="40">
        <f t="shared" si="2"/>
        <v>62.276214833759589</v>
      </c>
      <c r="C274" s="7" t="s">
        <v>1229</v>
      </c>
      <c r="D274" s="7" t="s">
        <v>2</v>
      </c>
      <c r="E274" s="2">
        <v>2017</v>
      </c>
      <c r="F274" s="2">
        <v>2022</v>
      </c>
      <c r="G274" s="2">
        <v>487</v>
      </c>
      <c r="H274" s="2">
        <v>782</v>
      </c>
    </row>
    <row r="275" spans="1:8" s="7" customFormat="1" ht="12.75" customHeight="1" x14ac:dyDescent="0.2">
      <c r="A275" s="12">
        <v>13</v>
      </c>
      <c r="B275" s="40">
        <f t="shared" si="2"/>
        <v>62.089914945321986</v>
      </c>
      <c r="C275" s="7" t="s">
        <v>126</v>
      </c>
      <c r="D275" s="7" t="s">
        <v>6</v>
      </c>
      <c r="E275" s="2">
        <v>2007</v>
      </c>
      <c r="F275" s="2">
        <v>2012</v>
      </c>
      <c r="G275" s="2">
        <v>511</v>
      </c>
      <c r="H275" s="2">
        <v>823</v>
      </c>
    </row>
    <row r="276" spans="1:8" s="7" customFormat="1" ht="12.75" customHeight="1" x14ac:dyDescent="0.2">
      <c r="A276" s="12">
        <v>14</v>
      </c>
      <c r="B276" s="40">
        <f t="shared" si="2"/>
        <v>61.850649350649356</v>
      </c>
      <c r="C276" s="7" t="s">
        <v>139</v>
      </c>
      <c r="D276" s="7" t="s">
        <v>4</v>
      </c>
      <c r="E276" s="2">
        <v>2010</v>
      </c>
      <c r="F276" s="2">
        <v>2014</v>
      </c>
      <c r="G276" s="2">
        <v>381</v>
      </c>
      <c r="H276" s="2">
        <v>616</v>
      </c>
    </row>
    <row r="277" spans="1:8" s="7" customFormat="1" ht="12.75" customHeight="1" x14ac:dyDescent="0.2">
      <c r="A277" s="12">
        <v>15</v>
      </c>
      <c r="B277" s="40">
        <f t="shared" si="2"/>
        <v>60.521042084168343</v>
      </c>
      <c r="C277" s="7" t="s">
        <v>156</v>
      </c>
      <c r="D277" s="7" t="s">
        <v>2</v>
      </c>
      <c r="E277" s="2">
        <v>2014</v>
      </c>
      <c r="F277" s="2">
        <v>2018</v>
      </c>
      <c r="G277" s="2">
        <v>604</v>
      </c>
      <c r="H277" s="2">
        <v>998</v>
      </c>
    </row>
    <row r="278" spans="1:8" s="7" customFormat="1" ht="12.75" customHeight="1" x14ac:dyDescent="0.2">
      <c r="A278" s="12">
        <v>16</v>
      </c>
      <c r="B278" s="40">
        <f t="shared" si="2"/>
        <v>60.102564102564102</v>
      </c>
      <c r="C278" s="7" t="s">
        <v>154</v>
      </c>
      <c r="D278" s="7" t="s">
        <v>2</v>
      </c>
      <c r="E278" s="2">
        <v>2012</v>
      </c>
      <c r="F278" s="2">
        <v>2016</v>
      </c>
      <c r="G278" s="2">
        <v>586</v>
      </c>
      <c r="H278" s="2">
        <v>975</v>
      </c>
    </row>
    <row r="279" spans="1:8" s="7" customFormat="1" ht="12.75" customHeight="1" x14ac:dyDescent="0.2">
      <c r="A279" s="12">
        <v>17</v>
      </c>
      <c r="B279" s="40">
        <f t="shared" si="2"/>
        <v>60.090702947845806</v>
      </c>
      <c r="C279" s="7" t="s">
        <v>1092</v>
      </c>
      <c r="D279" s="7" t="s">
        <v>5</v>
      </c>
      <c r="E279" s="2">
        <v>2016</v>
      </c>
      <c r="F279" s="2">
        <v>2022</v>
      </c>
      <c r="G279" s="2">
        <v>530</v>
      </c>
      <c r="H279" s="2">
        <v>882</v>
      </c>
    </row>
    <row r="280" spans="1:8" s="7" customFormat="1" ht="12.75" customHeight="1" x14ac:dyDescent="0.2">
      <c r="A280" s="12">
        <v>18</v>
      </c>
      <c r="B280" s="40">
        <v>60</v>
      </c>
      <c r="C280" s="7" t="s">
        <v>173</v>
      </c>
      <c r="D280" s="7" t="s">
        <v>2</v>
      </c>
      <c r="E280" s="2">
        <v>1998</v>
      </c>
      <c r="F280" s="2">
        <v>2002</v>
      </c>
      <c r="G280" s="55"/>
      <c r="H280" s="55"/>
    </row>
    <row r="281" spans="1:8" s="7" customFormat="1" ht="12.75" customHeight="1" x14ac:dyDescent="0.2">
      <c r="A281" s="12">
        <v>19</v>
      </c>
      <c r="B281" s="40">
        <f>(G281/H281)*100</f>
        <v>59.945130315500684</v>
      </c>
      <c r="C281" s="7" t="s">
        <v>111</v>
      </c>
      <c r="D281" s="7" t="s">
        <v>5</v>
      </c>
      <c r="E281" s="2">
        <v>2014</v>
      </c>
      <c r="F281" s="2">
        <v>2017</v>
      </c>
      <c r="G281" s="2">
        <v>437</v>
      </c>
      <c r="H281" s="2">
        <v>729</v>
      </c>
    </row>
    <row r="282" spans="1:8" s="7" customFormat="1" ht="12.75" customHeight="1" x14ac:dyDescent="0.2">
      <c r="A282" s="12">
        <v>20</v>
      </c>
      <c r="B282" s="49">
        <f>(G282/H282)*100</f>
        <v>58.513931888544889</v>
      </c>
      <c r="C282" s="7" t="s">
        <v>1215</v>
      </c>
      <c r="D282" s="7" t="s">
        <v>6</v>
      </c>
      <c r="E282" s="2">
        <v>2018</v>
      </c>
      <c r="F282" s="2">
        <v>2021</v>
      </c>
      <c r="G282" s="2">
        <v>189</v>
      </c>
      <c r="H282" s="2">
        <v>323</v>
      </c>
    </row>
    <row r="283" spans="1:8" s="7" customFormat="1" ht="12.75" customHeight="1" x14ac:dyDescent="0.2">
      <c r="A283" s="12"/>
      <c r="B283" s="49">
        <f>(G283/H283)*100</f>
        <v>58.51063829787234</v>
      </c>
      <c r="C283" s="7" t="s">
        <v>129</v>
      </c>
      <c r="D283" s="7" t="s">
        <v>3</v>
      </c>
      <c r="E283" s="2">
        <v>2011</v>
      </c>
      <c r="F283" s="2">
        <v>2014</v>
      </c>
      <c r="G283" s="2">
        <v>220</v>
      </c>
      <c r="H283" s="2">
        <v>376</v>
      </c>
    </row>
    <row r="284" spans="1:8" s="7" customFormat="1" x14ac:dyDescent="0.2"/>
    <row r="285" spans="1:8" s="7" customFormat="1" x14ac:dyDescent="0.2">
      <c r="A285" s="5" t="s">
        <v>1407</v>
      </c>
      <c r="B285" s="1"/>
      <c r="C285" s="1"/>
      <c r="D285" s="4"/>
      <c r="E285" s="6"/>
      <c r="F285" s="6"/>
    </row>
    <row r="286" spans="1:8" s="7" customFormat="1" x14ac:dyDescent="0.2">
      <c r="A286" s="1"/>
      <c r="B286" s="6" t="s">
        <v>115</v>
      </c>
      <c r="C286" s="22" t="s">
        <v>43</v>
      </c>
      <c r="D286" s="25" t="s">
        <v>14</v>
      </c>
      <c r="E286" s="23" t="s">
        <v>44</v>
      </c>
      <c r="F286" s="23" t="s">
        <v>45</v>
      </c>
    </row>
    <row r="287" spans="1:8" s="7" customFormat="1" x14ac:dyDescent="0.2">
      <c r="A287" s="12">
        <v>1</v>
      </c>
      <c r="B287" s="2">
        <v>72</v>
      </c>
      <c r="C287" s="7" t="s">
        <v>120</v>
      </c>
      <c r="D287" s="7" t="s">
        <v>4</v>
      </c>
      <c r="E287" s="2">
        <v>1979</v>
      </c>
      <c r="F287" s="2">
        <v>1983</v>
      </c>
    </row>
    <row r="288" spans="1:8" s="7" customFormat="1" x14ac:dyDescent="0.2">
      <c r="A288" s="12">
        <v>2</v>
      </c>
      <c r="B288" s="2">
        <v>65</v>
      </c>
      <c r="C288" s="7" t="s">
        <v>157</v>
      </c>
      <c r="D288" s="7" t="s">
        <v>2</v>
      </c>
      <c r="E288" s="2">
        <v>1981</v>
      </c>
      <c r="F288" s="2">
        <v>1985</v>
      </c>
    </row>
    <row r="289" spans="1:10" s="7" customFormat="1" x14ac:dyDescent="0.2">
      <c r="A289" s="12">
        <v>3</v>
      </c>
      <c r="B289" s="2">
        <v>53</v>
      </c>
      <c r="C289" s="7" t="s">
        <v>148</v>
      </c>
      <c r="D289" s="7" t="s">
        <v>923</v>
      </c>
      <c r="E289" s="2">
        <v>1996</v>
      </c>
      <c r="F289" s="2">
        <v>2001</v>
      </c>
    </row>
    <row r="290" spans="1:10" s="7" customFormat="1" x14ac:dyDescent="0.2">
      <c r="A290" s="12">
        <v>4</v>
      </c>
      <c r="B290" s="2">
        <v>48</v>
      </c>
      <c r="C290" s="7" t="s">
        <v>134</v>
      </c>
      <c r="D290" s="7" t="s">
        <v>3</v>
      </c>
      <c r="E290" s="2">
        <v>1982</v>
      </c>
      <c r="F290" s="2">
        <v>1987</v>
      </c>
    </row>
    <row r="291" spans="1:10" s="7" customFormat="1" x14ac:dyDescent="0.2">
      <c r="A291" s="12">
        <v>4</v>
      </c>
      <c r="B291" s="2">
        <v>48</v>
      </c>
      <c r="C291" s="7" t="s">
        <v>144</v>
      </c>
      <c r="D291" s="7" t="s">
        <v>5</v>
      </c>
      <c r="E291" s="2">
        <v>1990</v>
      </c>
      <c r="F291" s="2">
        <v>1994</v>
      </c>
    </row>
    <row r="292" spans="1:10" s="7" customFormat="1" x14ac:dyDescent="0.2">
      <c r="A292" s="12">
        <v>6</v>
      </c>
      <c r="B292" s="2">
        <v>46</v>
      </c>
      <c r="C292" s="7" t="s">
        <v>131</v>
      </c>
      <c r="D292" s="7" t="s">
        <v>3</v>
      </c>
      <c r="E292" s="2">
        <v>2006</v>
      </c>
      <c r="F292" s="2">
        <v>2009</v>
      </c>
    </row>
    <row r="293" spans="1:10" s="7" customFormat="1" x14ac:dyDescent="0.2">
      <c r="A293" s="12">
        <v>7</v>
      </c>
      <c r="B293" s="2">
        <v>44</v>
      </c>
      <c r="C293" s="7" t="s">
        <v>137</v>
      </c>
      <c r="D293" s="7" t="s">
        <v>0</v>
      </c>
      <c r="E293" s="2">
        <v>2002</v>
      </c>
      <c r="F293" s="2">
        <v>2006</v>
      </c>
    </row>
    <row r="294" spans="1:10" s="7" customFormat="1" x14ac:dyDescent="0.2">
      <c r="A294" s="12">
        <v>8</v>
      </c>
      <c r="B294" s="2">
        <v>43</v>
      </c>
      <c r="C294" s="7" t="s">
        <v>931</v>
      </c>
      <c r="D294" s="7" t="s">
        <v>5</v>
      </c>
      <c r="E294" s="2">
        <v>1976</v>
      </c>
      <c r="F294" s="2">
        <v>1981</v>
      </c>
    </row>
    <row r="295" spans="1:10" s="7" customFormat="1" ht="12.75" customHeight="1" x14ac:dyDescent="0.2">
      <c r="A295" s="12">
        <v>8</v>
      </c>
      <c r="B295" s="2">
        <v>43</v>
      </c>
      <c r="C295" s="7" t="s">
        <v>152</v>
      </c>
      <c r="D295" s="7" t="s">
        <v>2</v>
      </c>
      <c r="E295" s="2">
        <v>1992</v>
      </c>
      <c r="F295" s="2">
        <v>1996</v>
      </c>
    </row>
    <row r="296" spans="1:10" s="7" customFormat="1" x14ac:dyDescent="0.2">
      <c r="A296" s="12">
        <v>10</v>
      </c>
      <c r="B296" s="2">
        <v>42</v>
      </c>
      <c r="C296" s="7" t="s">
        <v>172</v>
      </c>
      <c r="D296" s="7" t="s">
        <v>5</v>
      </c>
      <c r="E296" s="2">
        <v>1972</v>
      </c>
      <c r="F296" s="2">
        <v>1977</v>
      </c>
    </row>
    <row r="297" spans="1:10" s="7" customFormat="1" x14ac:dyDescent="0.2">
      <c r="A297" s="12">
        <v>10</v>
      </c>
      <c r="B297" s="2">
        <v>42</v>
      </c>
      <c r="C297" s="7" t="s">
        <v>175</v>
      </c>
      <c r="D297" s="7" t="s">
        <v>4</v>
      </c>
      <c r="E297" s="2">
        <v>1973</v>
      </c>
      <c r="F297" s="2">
        <v>1976</v>
      </c>
    </row>
    <row r="298" spans="1:10" s="7" customFormat="1" x14ac:dyDescent="0.2">
      <c r="A298" s="12">
        <v>10</v>
      </c>
      <c r="B298" s="2">
        <v>42</v>
      </c>
      <c r="C298" s="7" t="s">
        <v>132</v>
      </c>
      <c r="D298" s="7" t="s">
        <v>3</v>
      </c>
      <c r="E298" s="2">
        <v>1994</v>
      </c>
      <c r="F298" s="2">
        <v>1997</v>
      </c>
    </row>
    <row r="299" spans="1:10" s="7" customFormat="1" ht="12.75" customHeight="1" x14ac:dyDescent="0.2">
      <c r="A299" s="12">
        <v>13</v>
      </c>
      <c r="B299" s="2">
        <v>41</v>
      </c>
      <c r="C299" s="7" t="s">
        <v>182</v>
      </c>
      <c r="D299" s="7" t="s">
        <v>0</v>
      </c>
      <c r="E299" s="2">
        <v>1974</v>
      </c>
      <c r="F299" s="2">
        <v>1978</v>
      </c>
    </row>
    <row r="300" spans="1:10" s="7" customFormat="1" x14ac:dyDescent="0.2">
      <c r="A300" s="12">
        <v>14</v>
      </c>
      <c r="B300" s="2">
        <v>40</v>
      </c>
      <c r="C300" s="7" t="s">
        <v>121</v>
      </c>
      <c r="D300" s="7" t="s">
        <v>6</v>
      </c>
      <c r="E300" s="2">
        <v>2004</v>
      </c>
      <c r="F300" s="2">
        <v>2008</v>
      </c>
    </row>
    <row r="301" spans="1:10" s="7" customFormat="1" x14ac:dyDescent="0.2">
      <c r="A301" s="12">
        <v>15</v>
      </c>
      <c r="B301" s="2">
        <v>39</v>
      </c>
      <c r="C301" s="7" t="s">
        <v>138</v>
      </c>
      <c r="D301" s="7" t="s">
        <v>4</v>
      </c>
      <c r="E301" s="2">
        <v>1987</v>
      </c>
      <c r="F301" s="2">
        <v>1990</v>
      </c>
    </row>
    <row r="302" spans="1:10" s="7" customFormat="1" x14ac:dyDescent="0.2">
      <c r="A302" s="12">
        <v>15</v>
      </c>
      <c r="B302" s="2">
        <v>39</v>
      </c>
      <c r="C302" s="7" t="s">
        <v>123</v>
      </c>
      <c r="D302" s="7" t="s">
        <v>0</v>
      </c>
      <c r="E302" s="2">
        <v>2008</v>
      </c>
      <c r="F302" s="2">
        <v>2012</v>
      </c>
    </row>
    <row r="303" spans="1:10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</row>
    <row r="304" spans="1:10" x14ac:dyDescent="0.2">
      <c r="A304" s="5" t="s">
        <v>1408</v>
      </c>
      <c r="D304" s="4"/>
      <c r="E304" s="6"/>
      <c r="F304" s="6"/>
      <c r="G304" s="7"/>
      <c r="H304" s="7"/>
      <c r="I304" s="7"/>
      <c r="J304" s="7"/>
    </row>
    <row r="305" spans="1:11" x14ac:dyDescent="0.2">
      <c r="B305" s="6" t="s">
        <v>117</v>
      </c>
      <c r="C305" s="22" t="s">
        <v>43</v>
      </c>
      <c r="D305" s="25" t="s">
        <v>14</v>
      </c>
      <c r="E305" s="23" t="s">
        <v>44</v>
      </c>
      <c r="F305" s="23" t="s">
        <v>45</v>
      </c>
      <c r="G305" s="7"/>
      <c r="H305" s="7"/>
      <c r="I305" s="7"/>
      <c r="J305" s="7"/>
    </row>
    <row r="306" spans="1:11" ht="13.9" customHeight="1" x14ac:dyDescent="0.2">
      <c r="A306" s="12">
        <v>1</v>
      </c>
      <c r="B306" s="2">
        <v>76</v>
      </c>
      <c r="C306" s="7" t="s">
        <v>121</v>
      </c>
      <c r="D306" s="7" t="s">
        <v>6</v>
      </c>
      <c r="E306" s="2">
        <v>2004</v>
      </c>
      <c r="F306" s="2">
        <v>2008</v>
      </c>
      <c r="G306" s="7"/>
      <c r="H306" s="7"/>
      <c r="I306" s="7"/>
      <c r="J306" s="7"/>
    </row>
    <row r="307" spans="1:11" ht="13.9" customHeight="1" x14ac:dyDescent="0.2">
      <c r="A307" s="12">
        <v>2</v>
      </c>
      <c r="B307" s="2">
        <v>71</v>
      </c>
      <c r="C307" s="7" t="s">
        <v>112</v>
      </c>
      <c r="D307" s="7" t="s">
        <v>6</v>
      </c>
      <c r="E307" s="2">
        <v>2014</v>
      </c>
      <c r="F307" s="2">
        <v>2018</v>
      </c>
      <c r="G307" s="7"/>
      <c r="H307" s="7"/>
      <c r="I307" s="7"/>
      <c r="J307" s="7"/>
      <c r="K307" s="7"/>
    </row>
    <row r="308" spans="1:11" ht="13.9" customHeight="1" x14ac:dyDescent="0.2">
      <c r="A308" s="12">
        <v>3</v>
      </c>
      <c r="B308" s="2">
        <v>63</v>
      </c>
      <c r="C308" s="7" t="s">
        <v>120</v>
      </c>
      <c r="D308" s="7" t="s">
        <v>4</v>
      </c>
      <c r="E308" s="2">
        <v>1979</v>
      </c>
      <c r="F308" s="2">
        <v>1983</v>
      </c>
      <c r="G308" s="7"/>
      <c r="H308" s="7"/>
      <c r="I308" s="7"/>
      <c r="J308" s="7"/>
    </row>
    <row r="309" spans="1:11" ht="13.9" customHeight="1" x14ac:dyDescent="0.2">
      <c r="A309" s="12">
        <v>4</v>
      </c>
      <c r="B309" s="2">
        <v>62</v>
      </c>
      <c r="C309" s="7" t="s">
        <v>143</v>
      </c>
      <c r="D309" s="7" t="s">
        <v>5</v>
      </c>
      <c r="E309" s="2">
        <v>1999</v>
      </c>
      <c r="F309" s="2">
        <v>2003</v>
      </c>
      <c r="G309" s="7"/>
      <c r="H309" s="7"/>
      <c r="I309" s="7"/>
      <c r="J309" s="7"/>
    </row>
    <row r="310" spans="1:11" ht="13.9" customHeight="1" x14ac:dyDescent="0.2">
      <c r="A310" s="12">
        <v>5</v>
      </c>
      <c r="B310" s="2">
        <v>61</v>
      </c>
      <c r="C310" s="7" t="s">
        <v>122</v>
      </c>
      <c r="D310" s="7" t="s">
        <v>0</v>
      </c>
      <c r="E310" s="2">
        <v>2015</v>
      </c>
      <c r="F310" s="2">
        <v>2018</v>
      </c>
      <c r="G310" s="7"/>
      <c r="H310" s="7"/>
      <c r="I310" s="7"/>
      <c r="J310" s="7"/>
      <c r="K310" s="7"/>
    </row>
    <row r="311" spans="1:11" ht="13.9" customHeight="1" x14ac:dyDescent="0.2">
      <c r="A311" s="12">
        <v>6</v>
      </c>
      <c r="B311" s="2">
        <v>60</v>
      </c>
      <c r="C311" s="7" t="s">
        <v>148</v>
      </c>
      <c r="D311" s="7" t="s">
        <v>923</v>
      </c>
      <c r="E311" s="2">
        <v>1996</v>
      </c>
      <c r="F311" s="2">
        <v>2001</v>
      </c>
      <c r="G311" s="7"/>
      <c r="H311" s="7"/>
      <c r="I311" s="7"/>
      <c r="J311" s="7"/>
    </row>
    <row r="312" spans="1:11" ht="13.9" customHeight="1" x14ac:dyDescent="0.2">
      <c r="A312" s="12">
        <v>6</v>
      </c>
      <c r="B312" s="2">
        <v>60</v>
      </c>
      <c r="C312" s="7" t="s">
        <v>1100</v>
      </c>
      <c r="D312" s="7" t="s">
        <v>4</v>
      </c>
      <c r="E312" s="2">
        <v>2016</v>
      </c>
      <c r="F312" s="2">
        <v>2019</v>
      </c>
      <c r="G312" s="7"/>
      <c r="H312" s="7"/>
      <c r="I312" s="7"/>
      <c r="J312" s="7"/>
      <c r="K312" s="7"/>
    </row>
    <row r="313" spans="1:11" ht="13.9" customHeight="1" x14ac:dyDescent="0.2">
      <c r="A313" s="12">
        <v>8</v>
      </c>
      <c r="B313" s="2">
        <v>56</v>
      </c>
      <c r="C313" s="7" t="s">
        <v>152</v>
      </c>
      <c r="D313" s="7" t="s">
        <v>2</v>
      </c>
      <c r="E313" s="2">
        <v>1992</v>
      </c>
      <c r="F313" s="2">
        <v>1996</v>
      </c>
      <c r="G313" s="7"/>
      <c r="H313" s="7"/>
      <c r="I313" s="7"/>
      <c r="J313" s="7"/>
    </row>
    <row r="314" spans="1:11" ht="13.9" customHeight="1" x14ac:dyDescent="0.2">
      <c r="A314" s="12">
        <v>9</v>
      </c>
      <c r="B314" s="2">
        <v>55</v>
      </c>
      <c r="C314" s="7" t="s">
        <v>182</v>
      </c>
      <c r="D314" s="7" t="s">
        <v>0</v>
      </c>
      <c r="E314" s="2">
        <v>1974</v>
      </c>
      <c r="F314" s="2">
        <v>1978</v>
      </c>
      <c r="G314" s="7"/>
      <c r="H314" s="7"/>
      <c r="I314" s="7"/>
      <c r="J314" s="7"/>
    </row>
    <row r="315" spans="1:11" ht="13.9" customHeight="1" x14ac:dyDescent="0.2">
      <c r="A315" s="12">
        <v>9</v>
      </c>
      <c r="B315" s="2">
        <v>55</v>
      </c>
      <c r="C315" s="7" t="s">
        <v>1152</v>
      </c>
      <c r="D315" s="7" t="s">
        <v>2</v>
      </c>
      <c r="E315" s="2">
        <v>2001</v>
      </c>
      <c r="F315" s="2">
        <v>2005</v>
      </c>
      <c r="G315" s="7"/>
      <c r="H315" s="7"/>
      <c r="I315" s="7"/>
      <c r="J315" s="7"/>
    </row>
    <row r="316" spans="1:11" ht="13.9" customHeight="1" x14ac:dyDescent="0.2">
      <c r="A316" s="12">
        <v>9</v>
      </c>
      <c r="B316" s="2">
        <v>55</v>
      </c>
      <c r="C316" s="7" t="s">
        <v>156</v>
      </c>
      <c r="D316" s="7" t="s">
        <v>2</v>
      </c>
      <c r="E316" s="2">
        <v>2014</v>
      </c>
      <c r="F316" s="2">
        <v>2018</v>
      </c>
      <c r="G316" s="7"/>
      <c r="H316" s="7"/>
      <c r="I316" s="7"/>
      <c r="J316" s="7"/>
      <c r="K316" s="7"/>
    </row>
    <row r="317" spans="1:11" ht="13.9" customHeight="1" x14ac:dyDescent="0.2">
      <c r="A317" s="12">
        <v>12</v>
      </c>
      <c r="B317" s="2">
        <v>54</v>
      </c>
      <c r="C317" s="7" t="s">
        <v>119</v>
      </c>
      <c r="D317" s="7" t="s">
        <v>4</v>
      </c>
      <c r="E317" s="2">
        <v>2011</v>
      </c>
      <c r="F317" s="2">
        <v>2015</v>
      </c>
      <c r="G317" s="7"/>
      <c r="H317" s="7"/>
      <c r="I317" s="7"/>
      <c r="J317" s="7"/>
    </row>
    <row r="318" spans="1:11" ht="13.9" customHeight="1" x14ac:dyDescent="0.2">
      <c r="A318" s="12">
        <v>13</v>
      </c>
      <c r="B318" s="2">
        <v>52</v>
      </c>
      <c r="C318" s="7" t="s">
        <v>138</v>
      </c>
      <c r="D318" s="7" t="s">
        <v>4</v>
      </c>
      <c r="E318" s="2">
        <v>1987</v>
      </c>
      <c r="F318" s="2">
        <v>1990</v>
      </c>
      <c r="G318" s="7"/>
      <c r="H318" s="7"/>
      <c r="I318" s="7"/>
      <c r="J318" s="7"/>
    </row>
    <row r="319" spans="1:11" ht="13.9" customHeight="1" x14ac:dyDescent="0.2">
      <c r="A319" s="12">
        <v>13</v>
      </c>
      <c r="B319" s="2">
        <v>52</v>
      </c>
      <c r="C319" s="7" t="s">
        <v>1229</v>
      </c>
      <c r="D319" s="7" t="s">
        <v>2</v>
      </c>
      <c r="E319" s="2">
        <v>2017</v>
      </c>
      <c r="F319" s="2">
        <v>2022</v>
      </c>
      <c r="G319" s="7"/>
      <c r="H319" s="7"/>
      <c r="I319" s="7"/>
      <c r="J319" s="7"/>
      <c r="K319" s="7"/>
    </row>
    <row r="320" spans="1:11" ht="13.9" customHeight="1" x14ac:dyDescent="0.2">
      <c r="A320" s="12">
        <v>15</v>
      </c>
      <c r="B320" s="2">
        <v>50</v>
      </c>
      <c r="C320" s="7" t="s">
        <v>171</v>
      </c>
      <c r="D320" s="7" t="s">
        <v>4</v>
      </c>
      <c r="E320" s="2">
        <v>1991</v>
      </c>
      <c r="F320" s="2">
        <v>1995</v>
      </c>
      <c r="G320" s="7"/>
      <c r="H320" s="7"/>
      <c r="I320" s="7"/>
      <c r="J320" s="7"/>
    </row>
    <row r="321" spans="1:12" ht="13.9" customHeight="1" x14ac:dyDescent="0.2">
      <c r="A321" s="12">
        <v>15</v>
      </c>
      <c r="B321" s="2">
        <v>50</v>
      </c>
      <c r="C321" s="7" t="s">
        <v>154</v>
      </c>
      <c r="D321" s="7" t="s">
        <v>2</v>
      </c>
      <c r="E321" s="2">
        <v>2012</v>
      </c>
      <c r="F321" s="2">
        <v>2016</v>
      </c>
      <c r="G321" s="7"/>
      <c r="H321" s="7"/>
      <c r="I321" s="7"/>
      <c r="J321" s="7"/>
    </row>
    <row r="322" spans="1:12" ht="13.9" customHeight="1" x14ac:dyDescent="0.2">
      <c r="A322" s="12">
        <v>17</v>
      </c>
      <c r="B322" s="2">
        <v>49</v>
      </c>
      <c r="C322" s="7" t="s">
        <v>123</v>
      </c>
      <c r="D322" s="7" t="s">
        <v>0</v>
      </c>
      <c r="E322" s="2">
        <v>2008</v>
      </c>
      <c r="F322" s="2">
        <v>2011</v>
      </c>
      <c r="G322" s="7"/>
      <c r="H322" s="7"/>
      <c r="I322" s="7"/>
      <c r="J322" s="7"/>
    </row>
    <row r="323" spans="1:12" ht="13.9" customHeight="1" x14ac:dyDescent="0.2">
      <c r="A323" s="12">
        <v>18</v>
      </c>
      <c r="B323" s="2">
        <v>48</v>
      </c>
      <c r="C323" s="7" t="s">
        <v>111</v>
      </c>
      <c r="D323" s="7" t="s">
        <v>5</v>
      </c>
      <c r="E323" s="2">
        <v>2014</v>
      </c>
      <c r="F323" s="2">
        <v>2017</v>
      </c>
      <c r="G323" s="7"/>
      <c r="H323" s="7"/>
      <c r="I323" s="7"/>
      <c r="J323" s="7"/>
      <c r="K323" s="7"/>
    </row>
    <row r="324" spans="1:12" ht="13.9" customHeight="1" x14ac:dyDescent="0.2">
      <c r="A324" s="12">
        <v>19</v>
      </c>
      <c r="B324" s="2">
        <v>47</v>
      </c>
      <c r="C324" s="7" t="s">
        <v>144</v>
      </c>
      <c r="D324" s="7" t="s">
        <v>5</v>
      </c>
      <c r="E324" s="2">
        <v>1990</v>
      </c>
      <c r="F324" s="2">
        <v>1994</v>
      </c>
      <c r="G324" s="7"/>
      <c r="H324" s="7"/>
      <c r="I324" s="7"/>
      <c r="J324" s="7"/>
    </row>
    <row r="325" spans="1:12" ht="13.9" customHeight="1" x14ac:dyDescent="0.2">
      <c r="A325" s="12">
        <v>19</v>
      </c>
      <c r="B325" s="2">
        <v>47</v>
      </c>
      <c r="C325" s="7" t="s">
        <v>1092</v>
      </c>
      <c r="D325" s="7" t="s">
        <v>5</v>
      </c>
      <c r="E325" s="2">
        <v>2016</v>
      </c>
      <c r="F325" s="2">
        <v>2022</v>
      </c>
      <c r="G325" s="7"/>
      <c r="H325" s="7"/>
      <c r="I325" s="7"/>
      <c r="J325" s="7"/>
      <c r="K325" s="7"/>
    </row>
    <row r="326" spans="1:12" ht="12.75" customHeight="1" x14ac:dyDescent="0.2">
      <c r="A326" s="12"/>
    </row>
    <row r="327" spans="1:12" ht="12.75" customHeight="1" x14ac:dyDescent="0.2">
      <c r="A327" s="12"/>
      <c r="B327" s="70">
        <f>J327+K327</f>
        <v>37</v>
      </c>
      <c r="C327" s="8" t="s">
        <v>1270</v>
      </c>
      <c r="D327" s="8" t="s">
        <v>0</v>
      </c>
      <c r="E327" s="10">
        <v>2021</v>
      </c>
      <c r="F327" s="10">
        <v>2024</v>
      </c>
      <c r="G327" s="7"/>
      <c r="H327" s="7"/>
      <c r="I327" s="7"/>
      <c r="J327" s="7">
        <v>37</v>
      </c>
      <c r="K327" s="7"/>
    </row>
    <row r="329" spans="1:12" ht="15.75" x14ac:dyDescent="0.25">
      <c r="A329" s="36" t="s">
        <v>227</v>
      </c>
      <c r="B329" s="39"/>
      <c r="C329" s="39"/>
      <c r="D329" s="39"/>
      <c r="E329" s="39"/>
      <c r="F329" s="39"/>
      <c r="G329" s="39"/>
      <c r="H329" s="39"/>
      <c r="I329" s="39"/>
    </row>
    <row r="331" spans="1:12" ht="12.75" customHeight="1" x14ac:dyDescent="0.2">
      <c r="A331" s="5" t="s">
        <v>1410</v>
      </c>
      <c r="D331" s="4"/>
      <c r="E331" s="6"/>
      <c r="F331" s="6"/>
      <c r="G331" s="7"/>
      <c r="H331" s="7"/>
      <c r="I331" s="7"/>
      <c r="J331" s="7"/>
    </row>
    <row r="332" spans="1:12" ht="12.75" customHeight="1" x14ac:dyDescent="0.2">
      <c r="B332" s="6" t="s">
        <v>110</v>
      </c>
      <c r="C332" s="22" t="s">
        <v>43</v>
      </c>
      <c r="D332" s="25" t="s">
        <v>14</v>
      </c>
      <c r="E332" s="23" t="s">
        <v>44</v>
      </c>
      <c r="F332" s="23" t="s">
        <v>45</v>
      </c>
      <c r="G332" s="7"/>
      <c r="H332" s="7"/>
      <c r="I332" s="7"/>
      <c r="J332" s="7"/>
    </row>
    <row r="333" spans="1:12" ht="13.9" customHeight="1" x14ac:dyDescent="0.2">
      <c r="A333" s="12">
        <v>1</v>
      </c>
      <c r="B333" s="2">
        <v>4738</v>
      </c>
      <c r="C333" s="7" t="s">
        <v>75</v>
      </c>
      <c r="D333" s="7" t="s">
        <v>5</v>
      </c>
      <c r="E333" s="2">
        <v>1991</v>
      </c>
      <c r="F333" s="2">
        <v>1995</v>
      </c>
      <c r="G333" s="7"/>
      <c r="H333" s="7"/>
      <c r="I333" s="7"/>
      <c r="J333" s="7"/>
    </row>
    <row r="334" spans="1:12" ht="13.9" customHeight="1" x14ac:dyDescent="0.2">
      <c r="A334" s="12">
        <v>2</v>
      </c>
      <c r="B334" s="2">
        <v>4145</v>
      </c>
      <c r="C334" s="7" t="s">
        <v>51</v>
      </c>
      <c r="D334" s="7" t="s">
        <v>3</v>
      </c>
      <c r="E334" s="2">
        <v>2013</v>
      </c>
      <c r="F334" s="2">
        <v>2017</v>
      </c>
      <c r="G334" s="7"/>
      <c r="H334" s="7"/>
      <c r="I334" s="7"/>
      <c r="J334" s="7"/>
      <c r="K334" s="7"/>
      <c r="L334" s="7"/>
    </row>
    <row r="335" spans="1:12" ht="13.9" customHeight="1" x14ac:dyDescent="0.2">
      <c r="A335" s="12">
        <v>3</v>
      </c>
      <c r="B335" s="2">
        <v>4086</v>
      </c>
      <c r="C335" s="7" t="s">
        <v>232</v>
      </c>
      <c r="D335" s="7" t="s">
        <v>2</v>
      </c>
      <c r="E335" s="2">
        <v>1995</v>
      </c>
      <c r="F335" s="2">
        <v>1999</v>
      </c>
      <c r="G335" s="7"/>
      <c r="H335" s="7"/>
      <c r="I335" s="7"/>
      <c r="J335" s="7"/>
    </row>
    <row r="336" spans="1:12" ht="13.9" customHeight="1" x14ac:dyDescent="0.2">
      <c r="A336" s="12">
        <v>4</v>
      </c>
      <c r="B336" s="2">
        <v>4014</v>
      </c>
      <c r="C336" s="7" t="s">
        <v>249</v>
      </c>
      <c r="D336" s="7" t="s">
        <v>4</v>
      </c>
      <c r="E336" s="2">
        <v>2007</v>
      </c>
      <c r="F336" s="2">
        <v>2011</v>
      </c>
      <c r="G336" s="7"/>
      <c r="H336" s="7"/>
      <c r="I336" s="7"/>
      <c r="J336" s="7"/>
    </row>
    <row r="337" spans="1:11" ht="13.9" customHeight="1" x14ac:dyDescent="0.2">
      <c r="A337" s="12">
        <v>5</v>
      </c>
      <c r="B337" s="2">
        <v>3784</v>
      </c>
      <c r="C337" s="7" t="s">
        <v>252</v>
      </c>
      <c r="D337" s="7" t="s">
        <v>4</v>
      </c>
      <c r="E337" s="2">
        <v>1983</v>
      </c>
      <c r="F337" s="2">
        <v>1987</v>
      </c>
      <c r="G337" s="7"/>
      <c r="H337" s="7"/>
      <c r="I337" s="7"/>
      <c r="J337" s="7"/>
    </row>
    <row r="338" spans="1:11" ht="13.9" customHeight="1" x14ac:dyDescent="0.2">
      <c r="A338" s="12">
        <v>6</v>
      </c>
      <c r="B338" s="2">
        <v>3746</v>
      </c>
      <c r="C338" s="7" t="s">
        <v>268</v>
      </c>
      <c r="D338" s="7" t="s">
        <v>3</v>
      </c>
      <c r="E338" s="2">
        <v>1972</v>
      </c>
      <c r="F338" s="2">
        <v>1976</v>
      </c>
      <c r="G338" s="7"/>
      <c r="H338" s="7"/>
      <c r="I338" s="7"/>
      <c r="J338" s="7"/>
    </row>
    <row r="339" spans="1:11" ht="13.9" customHeight="1" x14ac:dyDescent="0.2">
      <c r="A339" s="12">
        <v>7</v>
      </c>
      <c r="B339" s="2">
        <v>3438</v>
      </c>
      <c r="C339" s="7" t="s">
        <v>90</v>
      </c>
      <c r="D339" s="7" t="s">
        <v>0</v>
      </c>
      <c r="E339" s="2">
        <v>1996</v>
      </c>
      <c r="F339" s="2">
        <v>1999</v>
      </c>
      <c r="G339" s="7"/>
      <c r="H339" s="7"/>
      <c r="I339" s="7"/>
      <c r="J339" s="7"/>
    </row>
    <row r="340" spans="1:11" ht="13.9" customHeight="1" x14ac:dyDescent="0.2">
      <c r="A340" s="12">
        <v>8</v>
      </c>
      <c r="B340" s="2">
        <v>3311</v>
      </c>
      <c r="C340" s="7" t="s">
        <v>237</v>
      </c>
      <c r="D340" s="7" t="s">
        <v>3</v>
      </c>
      <c r="E340" s="2">
        <v>2002</v>
      </c>
      <c r="F340" s="2">
        <v>2005</v>
      </c>
      <c r="G340" s="7"/>
      <c r="H340" s="7"/>
      <c r="I340" s="7"/>
      <c r="J340" s="7"/>
    </row>
    <row r="341" spans="1:11" ht="13.9" customHeight="1" x14ac:dyDescent="0.2">
      <c r="A341" s="12">
        <v>9</v>
      </c>
      <c r="B341" s="2">
        <v>3295</v>
      </c>
      <c r="C341" s="7" t="s">
        <v>228</v>
      </c>
      <c r="D341" s="7" t="s">
        <v>6</v>
      </c>
      <c r="E341" s="2">
        <v>2014</v>
      </c>
      <c r="F341" s="2">
        <v>2018</v>
      </c>
      <c r="J341" s="7"/>
      <c r="K341" s="7"/>
    </row>
    <row r="342" spans="1:11" ht="13.9" customHeight="1" x14ac:dyDescent="0.2">
      <c r="A342" s="12">
        <v>10</v>
      </c>
      <c r="B342" s="2">
        <v>3285</v>
      </c>
      <c r="C342" s="7" t="s">
        <v>234</v>
      </c>
      <c r="D342" s="7" t="s">
        <v>0</v>
      </c>
      <c r="E342" s="2">
        <v>1993</v>
      </c>
      <c r="F342" s="2">
        <v>1997</v>
      </c>
      <c r="G342" s="7"/>
      <c r="H342" s="7"/>
      <c r="I342" s="7"/>
      <c r="J342" s="7"/>
    </row>
    <row r="343" spans="1:11" ht="13.9" customHeight="1" x14ac:dyDescent="0.2">
      <c r="A343" s="12">
        <v>11</v>
      </c>
      <c r="B343" s="2">
        <v>3195</v>
      </c>
      <c r="C343" s="7" t="s">
        <v>932</v>
      </c>
      <c r="D343" s="7" t="s">
        <v>42</v>
      </c>
      <c r="E343" s="2">
        <v>2002</v>
      </c>
      <c r="F343" s="2">
        <v>2005</v>
      </c>
      <c r="G343" s="7"/>
      <c r="H343" s="7"/>
      <c r="I343" s="7"/>
      <c r="J343" s="7"/>
    </row>
    <row r="344" spans="1:11" ht="13.9" customHeight="1" x14ac:dyDescent="0.2">
      <c r="A344" s="12">
        <v>12</v>
      </c>
      <c r="B344" s="2">
        <v>3171</v>
      </c>
      <c r="C344" s="7" t="s">
        <v>271</v>
      </c>
      <c r="D344" s="7" t="s">
        <v>5</v>
      </c>
      <c r="E344" s="2">
        <v>2006</v>
      </c>
      <c r="F344" s="2">
        <v>2010</v>
      </c>
      <c r="G344" s="7"/>
      <c r="H344" s="7"/>
      <c r="I344" s="7"/>
      <c r="J344" s="7"/>
    </row>
    <row r="345" spans="1:11" ht="13.9" customHeight="1" x14ac:dyDescent="0.2">
      <c r="A345" s="12">
        <v>13</v>
      </c>
      <c r="B345" s="70">
        <f>J345+K345</f>
        <v>3081</v>
      </c>
      <c r="C345" s="8" t="s">
        <v>1323</v>
      </c>
      <c r="D345" s="8" t="s">
        <v>0</v>
      </c>
      <c r="E345" s="10">
        <v>2021</v>
      </c>
      <c r="F345" s="10">
        <v>2024</v>
      </c>
      <c r="G345" s="7"/>
      <c r="H345" s="7"/>
      <c r="I345" s="7"/>
      <c r="J345" s="7">
        <v>3081</v>
      </c>
      <c r="K345" s="7"/>
    </row>
    <row r="346" spans="1:11" ht="13.9" customHeight="1" x14ac:dyDescent="0.2">
      <c r="A346" s="12">
        <v>14</v>
      </c>
      <c r="B346" s="2">
        <v>3069</v>
      </c>
      <c r="C346" s="7" t="s">
        <v>74</v>
      </c>
      <c r="D346" s="7" t="s">
        <v>922</v>
      </c>
      <c r="E346" s="2">
        <v>2000</v>
      </c>
      <c r="F346" s="2">
        <v>2007</v>
      </c>
      <c r="G346" s="7"/>
      <c r="H346" s="7"/>
      <c r="I346" s="7"/>
      <c r="J346" s="7"/>
    </row>
    <row r="347" spans="1:11" ht="13.9" customHeight="1" x14ac:dyDescent="0.2">
      <c r="A347" s="12">
        <v>15</v>
      </c>
      <c r="B347" s="2">
        <v>3030</v>
      </c>
      <c r="C347" s="7" t="s">
        <v>240</v>
      </c>
      <c r="D347" s="7" t="s">
        <v>3</v>
      </c>
      <c r="E347" s="2">
        <v>1998</v>
      </c>
      <c r="F347" s="2">
        <v>2002</v>
      </c>
      <c r="G347" s="7"/>
      <c r="H347" s="7"/>
      <c r="I347" s="7"/>
      <c r="J347" s="7"/>
    </row>
    <row r="348" spans="1:11" ht="13.9" customHeight="1" x14ac:dyDescent="0.2">
      <c r="A348" s="12">
        <v>16</v>
      </c>
      <c r="B348" s="2">
        <v>2984</v>
      </c>
      <c r="C348" s="7" t="s">
        <v>58</v>
      </c>
      <c r="D348" s="7" t="s">
        <v>4</v>
      </c>
      <c r="E348" s="2">
        <v>2012</v>
      </c>
      <c r="F348" s="2">
        <v>2015</v>
      </c>
      <c r="G348" s="7"/>
      <c r="H348" s="7"/>
      <c r="I348" s="7"/>
      <c r="J348" s="7"/>
    </row>
    <row r="349" spans="1:11" ht="13.9" customHeight="1" x14ac:dyDescent="0.2">
      <c r="A349" s="12">
        <v>17</v>
      </c>
      <c r="B349" s="83">
        <v>2979</v>
      </c>
      <c r="C349" s="7" t="s">
        <v>243</v>
      </c>
      <c r="D349" s="7" t="s">
        <v>0</v>
      </c>
      <c r="E349" s="2">
        <v>2011</v>
      </c>
      <c r="F349" s="2">
        <v>2015</v>
      </c>
      <c r="H349" s="7"/>
      <c r="I349" s="7"/>
    </row>
    <row r="350" spans="1:11" ht="13.9" customHeight="1" x14ac:dyDescent="0.2">
      <c r="A350" s="12">
        <v>18</v>
      </c>
      <c r="B350" s="2">
        <v>2934</v>
      </c>
      <c r="C350" s="7" t="s">
        <v>258</v>
      </c>
      <c r="D350" s="7" t="s">
        <v>6</v>
      </c>
      <c r="E350" s="2">
        <v>1999</v>
      </c>
      <c r="F350" s="2">
        <v>2003</v>
      </c>
      <c r="G350" s="7"/>
      <c r="H350" s="7"/>
      <c r="I350" s="7"/>
      <c r="J350" s="7"/>
    </row>
    <row r="351" spans="1:11" ht="13.9" customHeight="1" x14ac:dyDescent="0.2">
      <c r="A351" s="12">
        <v>19</v>
      </c>
      <c r="B351" s="2">
        <v>2872</v>
      </c>
      <c r="C351" s="7" t="s">
        <v>245</v>
      </c>
      <c r="D351" s="7" t="s">
        <v>0</v>
      </c>
      <c r="E351" s="2">
        <v>1981</v>
      </c>
      <c r="F351" s="2">
        <v>1984</v>
      </c>
      <c r="G351" s="7"/>
      <c r="H351" s="7"/>
      <c r="I351" s="7"/>
      <c r="J351" s="7"/>
    </row>
    <row r="352" spans="1:11" ht="13.9" customHeight="1" x14ac:dyDescent="0.2">
      <c r="A352" s="12">
        <v>20</v>
      </c>
      <c r="B352" s="2">
        <v>2865</v>
      </c>
      <c r="C352" s="7" t="s">
        <v>270</v>
      </c>
      <c r="D352" s="7" t="s">
        <v>4</v>
      </c>
      <c r="E352" s="2">
        <v>1993</v>
      </c>
      <c r="F352" s="2">
        <v>1996</v>
      </c>
      <c r="G352" s="7"/>
      <c r="H352" s="7"/>
      <c r="I352" s="7"/>
      <c r="J352" s="7"/>
    </row>
    <row r="353" spans="1:11" ht="13.9" customHeight="1" x14ac:dyDescent="0.2">
      <c r="A353" s="12">
        <v>21</v>
      </c>
      <c r="B353" s="2">
        <v>2827</v>
      </c>
      <c r="C353" s="7" t="s">
        <v>246</v>
      </c>
      <c r="D353" s="7" t="s">
        <v>0</v>
      </c>
      <c r="E353" s="2">
        <v>1991</v>
      </c>
      <c r="F353" s="2">
        <v>1995</v>
      </c>
      <c r="G353" s="7"/>
      <c r="H353" s="7"/>
      <c r="I353" s="7"/>
      <c r="J353" s="7"/>
    </row>
    <row r="354" spans="1:11" ht="13.9" customHeight="1" x14ac:dyDescent="0.2">
      <c r="A354" s="12">
        <v>22</v>
      </c>
      <c r="B354" s="70">
        <f>J354+K354</f>
        <v>2784</v>
      </c>
      <c r="C354" s="8" t="s">
        <v>1309</v>
      </c>
      <c r="D354" s="8" t="s">
        <v>3</v>
      </c>
      <c r="E354" s="10">
        <v>2019</v>
      </c>
      <c r="F354" s="10">
        <v>2024</v>
      </c>
      <c r="G354" s="7"/>
      <c r="H354" s="7"/>
      <c r="I354" s="7"/>
      <c r="J354" s="7">
        <v>2784</v>
      </c>
      <c r="K354" s="7"/>
    </row>
    <row r="355" spans="1:11" ht="13.9" customHeight="1" x14ac:dyDescent="0.2">
      <c r="A355" s="12">
        <v>23</v>
      </c>
      <c r="B355" s="2">
        <v>2764</v>
      </c>
      <c r="C355" s="7" t="s">
        <v>269</v>
      </c>
      <c r="D355" s="7" t="s">
        <v>0</v>
      </c>
      <c r="E355" s="2">
        <v>1972</v>
      </c>
      <c r="F355" s="2">
        <v>1978</v>
      </c>
      <c r="G355" s="7"/>
      <c r="H355" s="7"/>
      <c r="I355" s="7"/>
      <c r="J355" s="7"/>
    </row>
    <row r="356" spans="1:11" ht="13.9" customHeight="1" x14ac:dyDescent="0.2">
      <c r="A356" s="12">
        <v>24</v>
      </c>
      <c r="B356" s="2">
        <v>2559</v>
      </c>
      <c r="C356" s="7" t="s">
        <v>233</v>
      </c>
      <c r="D356" s="7" t="s">
        <v>4</v>
      </c>
      <c r="E356" s="2">
        <v>1989</v>
      </c>
      <c r="F356" s="2">
        <v>1992</v>
      </c>
      <c r="G356" s="7"/>
      <c r="H356" s="7"/>
      <c r="I356" s="7"/>
      <c r="J356" s="7"/>
    </row>
    <row r="357" spans="1:11" ht="13.9" customHeight="1" x14ac:dyDescent="0.2">
      <c r="A357" s="12">
        <v>25</v>
      </c>
      <c r="B357" s="2">
        <v>2509</v>
      </c>
      <c r="C357" s="7" t="s">
        <v>242</v>
      </c>
      <c r="D357" s="7" t="s">
        <v>3</v>
      </c>
      <c r="E357" s="2">
        <v>2006</v>
      </c>
      <c r="F357" s="2">
        <v>2009</v>
      </c>
      <c r="H357" s="7"/>
      <c r="I357" s="7"/>
    </row>
    <row r="358" spans="1:11" ht="13.9" customHeight="1" x14ac:dyDescent="0.2">
      <c r="A358" s="12">
        <v>26</v>
      </c>
      <c r="B358" s="2">
        <v>2505</v>
      </c>
      <c r="C358" s="7" t="s">
        <v>308</v>
      </c>
      <c r="D358" s="7" t="s">
        <v>4</v>
      </c>
      <c r="E358" s="2">
        <v>1987</v>
      </c>
      <c r="F358" s="2">
        <v>1990</v>
      </c>
      <c r="H358" s="7"/>
      <c r="I358" s="7"/>
    </row>
    <row r="359" spans="1:11" ht="13.9" customHeight="1" x14ac:dyDescent="0.2">
      <c r="A359" s="12">
        <v>27</v>
      </c>
      <c r="B359" s="2">
        <v>2489</v>
      </c>
      <c r="C359" s="7" t="s">
        <v>238</v>
      </c>
      <c r="D359" s="7" t="s">
        <v>3</v>
      </c>
      <c r="E359" s="2">
        <v>1992</v>
      </c>
      <c r="F359" s="2">
        <v>1995</v>
      </c>
      <c r="H359" s="7"/>
      <c r="I359" s="7"/>
    </row>
    <row r="360" spans="1:11" ht="13.9" customHeight="1" x14ac:dyDescent="0.2">
      <c r="A360" s="12">
        <v>28</v>
      </c>
      <c r="B360" s="2">
        <v>2478</v>
      </c>
      <c r="C360" s="7" t="s">
        <v>253</v>
      </c>
      <c r="D360" s="7" t="s">
        <v>5</v>
      </c>
      <c r="E360" s="2">
        <v>1997</v>
      </c>
      <c r="F360" s="2">
        <v>1999</v>
      </c>
      <c r="H360" s="7"/>
      <c r="I360" s="7"/>
    </row>
    <row r="361" spans="1:11" ht="13.9" customHeight="1" x14ac:dyDescent="0.2">
      <c r="A361" s="12">
        <v>29</v>
      </c>
      <c r="B361" s="2">
        <v>2428</v>
      </c>
      <c r="C361" s="7" t="s">
        <v>262</v>
      </c>
      <c r="D361" s="7" t="s">
        <v>2</v>
      </c>
      <c r="E361" s="2">
        <v>1985</v>
      </c>
      <c r="F361" s="2">
        <v>1989</v>
      </c>
      <c r="H361" s="7"/>
      <c r="I361" s="7"/>
    </row>
    <row r="362" spans="1:11" ht="13.9" customHeight="1" x14ac:dyDescent="0.2">
      <c r="A362" s="12">
        <v>30</v>
      </c>
      <c r="B362" s="2">
        <v>2404</v>
      </c>
      <c r="C362" s="7" t="s">
        <v>235</v>
      </c>
      <c r="D362" s="7" t="s">
        <v>4</v>
      </c>
      <c r="E362" s="2">
        <v>2006</v>
      </c>
      <c r="F362" s="2">
        <v>2011</v>
      </c>
      <c r="H362" s="7"/>
      <c r="I362" s="7"/>
    </row>
    <row r="363" spans="1:11" ht="12.75" customHeight="1" x14ac:dyDescent="0.2">
      <c r="B363" s="2">
        <v>2372</v>
      </c>
      <c r="C363" s="7" t="s">
        <v>265</v>
      </c>
      <c r="D363" s="7" t="s">
        <v>2</v>
      </c>
      <c r="E363" s="2">
        <v>2014</v>
      </c>
      <c r="F363" s="2">
        <v>2018</v>
      </c>
      <c r="J363" s="7"/>
      <c r="K363" s="7"/>
    </row>
    <row r="364" spans="1:11" ht="12.75" customHeight="1" x14ac:dyDescent="0.2">
      <c r="B364" s="2">
        <v>2365</v>
      </c>
      <c r="C364" s="7" t="s">
        <v>267</v>
      </c>
      <c r="D364" s="7" t="s">
        <v>2</v>
      </c>
      <c r="E364" s="2">
        <v>1999</v>
      </c>
      <c r="F364" s="2">
        <v>2003</v>
      </c>
      <c r="H364" s="7"/>
      <c r="I364" s="7"/>
    </row>
    <row r="365" spans="1:11" ht="12.75" customHeight="1" x14ac:dyDescent="0.2"/>
    <row r="366" spans="1:11" ht="12.75" customHeight="1" x14ac:dyDescent="0.2">
      <c r="C366" s="8"/>
      <c r="D366" s="8"/>
      <c r="E366" s="10"/>
      <c r="F366" s="10"/>
    </row>
    <row r="367" spans="1:11" ht="12.75" customHeight="1" x14ac:dyDescent="0.2">
      <c r="A367" s="5" t="s">
        <v>1411</v>
      </c>
      <c r="D367" s="4"/>
      <c r="E367" s="6"/>
      <c r="F367" s="6"/>
      <c r="G367" s="7"/>
      <c r="H367" s="7"/>
      <c r="I367" s="7"/>
      <c r="J367" s="7"/>
    </row>
    <row r="368" spans="1:11" ht="12.75" customHeight="1" x14ac:dyDescent="0.2">
      <c r="B368" s="6" t="s">
        <v>230</v>
      </c>
      <c r="C368" s="22" t="s">
        <v>43</v>
      </c>
      <c r="D368" s="25" t="s">
        <v>14</v>
      </c>
      <c r="E368" s="23" t="s">
        <v>44</v>
      </c>
      <c r="F368" s="23" t="s">
        <v>45</v>
      </c>
      <c r="G368" s="7"/>
      <c r="H368" s="7"/>
      <c r="I368" s="7"/>
      <c r="J368" s="7"/>
    </row>
    <row r="369" spans="1:12" ht="12.75" customHeight="1" x14ac:dyDescent="0.2">
      <c r="A369" s="12">
        <v>1</v>
      </c>
      <c r="B369" s="2">
        <v>713</v>
      </c>
      <c r="C369" s="7" t="s">
        <v>75</v>
      </c>
      <c r="D369" s="7" t="s">
        <v>5</v>
      </c>
      <c r="E369" s="2">
        <v>1991</v>
      </c>
      <c r="F369" s="2">
        <v>1995</v>
      </c>
      <c r="G369" s="7"/>
      <c r="H369" s="7"/>
      <c r="I369" s="7"/>
      <c r="J369" s="7"/>
    </row>
    <row r="370" spans="1:12" ht="12.75" customHeight="1" x14ac:dyDescent="0.2">
      <c r="A370" s="12">
        <v>2</v>
      </c>
      <c r="B370" s="2">
        <v>691</v>
      </c>
      <c r="C370" s="7" t="s">
        <v>51</v>
      </c>
      <c r="D370" s="7" t="s">
        <v>3</v>
      </c>
      <c r="E370" s="2">
        <v>2013</v>
      </c>
      <c r="F370" s="2">
        <v>2017</v>
      </c>
      <c r="J370" s="7"/>
      <c r="K370" s="7"/>
      <c r="L370" s="7"/>
    </row>
    <row r="371" spans="1:12" ht="12.75" customHeight="1" x14ac:dyDescent="0.2">
      <c r="A371" s="12">
        <v>3</v>
      </c>
      <c r="B371" s="2">
        <v>660</v>
      </c>
      <c r="C371" s="7" t="s">
        <v>268</v>
      </c>
      <c r="D371" s="7" t="s">
        <v>3</v>
      </c>
      <c r="E371" s="2">
        <v>1972</v>
      </c>
      <c r="F371" s="2">
        <v>1976</v>
      </c>
      <c r="G371" s="7"/>
      <c r="H371" s="7"/>
      <c r="I371" s="7"/>
      <c r="J371" s="7"/>
    </row>
    <row r="372" spans="1:12" ht="12.75" customHeight="1" x14ac:dyDescent="0.2">
      <c r="A372" s="12">
        <v>4</v>
      </c>
      <c r="B372" s="2">
        <v>615</v>
      </c>
      <c r="C372" s="7" t="s">
        <v>271</v>
      </c>
      <c r="D372" s="7" t="s">
        <v>5</v>
      </c>
      <c r="E372" s="2">
        <v>2006</v>
      </c>
      <c r="F372" s="2">
        <v>2010</v>
      </c>
      <c r="G372" s="7"/>
      <c r="H372" s="7"/>
      <c r="I372" s="7"/>
      <c r="J372" s="7"/>
    </row>
    <row r="373" spans="1:12" ht="12.75" customHeight="1" x14ac:dyDescent="0.2">
      <c r="A373" s="12">
        <v>5</v>
      </c>
      <c r="B373" s="2">
        <v>611</v>
      </c>
      <c r="C373" s="7" t="s">
        <v>232</v>
      </c>
      <c r="D373" s="7" t="s">
        <v>2</v>
      </c>
      <c r="E373" s="2">
        <v>1995</v>
      </c>
      <c r="F373" s="2">
        <v>1999</v>
      </c>
      <c r="G373" s="7"/>
      <c r="H373" s="7"/>
      <c r="I373" s="7"/>
      <c r="J373" s="7"/>
    </row>
    <row r="374" spans="1:12" ht="12.75" customHeight="1" x14ac:dyDescent="0.2">
      <c r="A374" s="12">
        <v>6</v>
      </c>
      <c r="B374" s="2">
        <v>577</v>
      </c>
      <c r="C374" s="7" t="s">
        <v>252</v>
      </c>
      <c r="D374" s="7" t="s">
        <v>4</v>
      </c>
      <c r="E374" s="2">
        <v>1983</v>
      </c>
      <c r="F374" s="2">
        <v>1987</v>
      </c>
      <c r="G374" s="7"/>
      <c r="H374" s="7"/>
      <c r="I374" s="7"/>
      <c r="J374" s="7"/>
    </row>
    <row r="375" spans="1:12" ht="12.75" customHeight="1" x14ac:dyDescent="0.2">
      <c r="A375" s="12">
        <v>7</v>
      </c>
      <c r="B375" s="2">
        <v>575</v>
      </c>
      <c r="C375" s="7" t="s">
        <v>932</v>
      </c>
      <c r="D375" s="7" t="s">
        <v>42</v>
      </c>
      <c r="E375" s="2">
        <v>2002</v>
      </c>
      <c r="F375" s="2">
        <v>2005</v>
      </c>
      <c r="G375" s="7"/>
      <c r="H375" s="7"/>
      <c r="I375" s="7"/>
      <c r="J375" s="7"/>
    </row>
    <row r="376" spans="1:12" ht="12.75" customHeight="1" x14ac:dyDescent="0.2">
      <c r="A376" s="12">
        <v>7</v>
      </c>
      <c r="B376" s="2">
        <v>575</v>
      </c>
      <c r="C376" s="7" t="s">
        <v>249</v>
      </c>
      <c r="D376" s="7" t="s">
        <v>4</v>
      </c>
      <c r="E376" s="2">
        <v>2007</v>
      </c>
      <c r="F376" s="2">
        <v>2011</v>
      </c>
      <c r="G376" s="7"/>
      <c r="H376" s="7"/>
      <c r="I376" s="7"/>
      <c r="J376" s="7"/>
    </row>
    <row r="377" spans="1:12" ht="13.9" customHeight="1" x14ac:dyDescent="0.2">
      <c r="A377" s="12">
        <v>9</v>
      </c>
      <c r="B377" s="2">
        <v>558</v>
      </c>
      <c r="C377" s="7" t="s">
        <v>246</v>
      </c>
      <c r="D377" s="7" t="s">
        <v>0</v>
      </c>
      <c r="E377" s="2">
        <v>1991</v>
      </c>
      <c r="F377" s="2">
        <v>1995</v>
      </c>
      <c r="G377" s="7"/>
      <c r="H377" s="7"/>
      <c r="I377" s="7"/>
      <c r="J377" s="7"/>
    </row>
    <row r="378" spans="1:12" ht="13.9" customHeight="1" x14ac:dyDescent="0.2">
      <c r="A378" s="12">
        <v>10</v>
      </c>
      <c r="B378" s="2">
        <v>556</v>
      </c>
      <c r="C378" s="7" t="s">
        <v>228</v>
      </c>
      <c r="D378" s="7" t="s">
        <v>6</v>
      </c>
      <c r="E378" s="2">
        <v>2014</v>
      </c>
      <c r="F378" s="2">
        <v>2018</v>
      </c>
      <c r="J378" s="7"/>
      <c r="K378" s="7"/>
    </row>
    <row r="379" spans="1:12" ht="13.9" customHeight="1" x14ac:dyDescent="0.2">
      <c r="A379" s="12"/>
      <c r="K379" s="7"/>
    </row>
    <row r="380" spans="1:12" ht="13.9" customHeight="1" x14ac:dyDescent="0.2">
      <c r="A380" s="12"/>
      <c r="B380" s="70">
        <f>J380+K380</f>
        <v>459</v>
      </c>
      <c r="C380" s="8" t="s">
        <v>1323</v>
      </c>
      <c r="D380" s="8" t="s">
        <v>0</v>
      </c>
      <c r="E380" s="10">
        <v>2021</v>
      </c>
      <c r="F380" s="10">
        <v>2024</v>
      </c>
      <c r="G380" s="7"/>
      <c r="H380" s="7"/>
      <c r="I380" s="7"/>
      <c r="J380" s="7">
        <v>459</v>
      </c>
      <c r="K380" s="7"/>
    </row>
    <row r="381" spans="1:12" ht="13.9" customHeight="1" x14ac:dyDescent="0.2">
      <c r="A381" s="12"/>
      <c r="B381" s="70">
        <f>J381+K381</f>
        <v>422</v>
      </c>
      <c r="C381" s="8" t="s">
        <v>1309</v>
      </c>
      <c r="D381" s="8" t="s">
        <v>3</v>
      </c>
      <c r="E381" s="10">
        <v>2019</v>
      </c>
      <c r="F381" s="10">
        <v>2024</v>
      </c>
      <c r="G381" s="7"/>
      <c r="H381" s="7"/>
      <c r="I381" s="7"/>
      <c r="J381" s="7">
        <v>422</v>
      </c>
      <c r="K381" s="7"/>
    </row>
    <row r="382" spans="1:12" ht="13.9" customHeight="1" x14ac:dyDescent="0.2"/>
    <row r="383" spans="1:12" ht="13.9" customHeight="1" x14ac:dyDescent="0.2">
      <c r="A383" s="5" t="s">
        <v>1324</v>
      </c>
      <c r="D383" s="4"/>
      <c r="E383" s="6"/>
      <c r="F383" s="6"/>
      <c r="G383" s="7"/>
      <c r="H383" s="7"/>
      <c r="I383" s="7"/>
      <c r="J383" s="7"/>
      <c r="K383" s="7"/>
    </row>
    <row r="384" spans="1:12" ht="13.9" customHeight="1" x14ac:dyDescent="0.2">
      <c r="A384" s="35" t="s">
        <v>229</v>
      </c>
      <c r="D384" s="4"/>
      <c r="E384" s="6"/>
      <c r="F384" s="6"/>
      <c r="G384" s="7"/>
      <c r="H384" s="7"/>
      <c r="I384" s="7"/>
      <c r="J384" s="7"/>
      <c r="K384" s="7"/>
    </row>
    <row r="385" spans="1:11" ht="13.9" customHeight="1" x14ac:dyDescent="0.2">
      <c r="B385" s="6" t="s">
        <v>231</v>
      </c>
      <c r="C385" s="22" t="s">
        <v>43</v>
      </c>
      <c r="D385" s="25" t="s">
        <v>14</v>
      </c>
      <c r="E385" s="23" t="s">
        <v>44</v>
      </c>
      <c r="F385" s="23" t="s">
        <v>45</v>
      </c>
      <c r="G385" s="23" t="s">
        <v>230</v>
      </c>
      <c r="H385" s="23" t="s">
        <v>110</v>
      </c>
      <c r="I385" s="7"/>
      <c r="J385" s="7"/>
      <c r="K385" s="7"/>
    </row>
    <row r="386" spans="1:11" ht="13.9" customHeight="1" x14ac:dyDescent="0.2">
      <c r="A386" s="12">
        <v>1</v>
      </c>
      <c r="B386" s="49">
        <f>H386/G386</f>
        <v>7.6122448979591839</v>
      </c>
      <c r="C386" s="7" t="s">
        <v>58</v>
      </c>
      <c r="D386" s="7" t="s">
        <v>4</v>
      </c>
      <c r="E386" s="2">
        <v>2012</v>
      </c>
      <c r="F386" s="2">
        <v>2015</v>
      </c>
      <c r="G386" s="2">
        <v>392</v>
      </c>
      <c r="H386" s="2">
        <v>2984</v>
      </c>
      <c r="I386" s="7"/>
      <c r="J386" s="7"/>
      <c r="K386" s="7"/>
    </row>
    <row r="387" spans="1:11" ht="13.9" customHeight="1" x14ac:dyDescent="0.2">
      <c r="A387" s="12">
        <v>2</v>
      </c>
      <c r="B387" s="49">
        <f>H387/G387</f>
        <v>7.5231316725978647</v>
      </c>
      <c r="C387" s="7" t="s">
        <v>314</v>
      </c>
      <c r="D387" s="7" t="s">
        <v>4</v>
      </c>
      <c r="E387" s="2">
        <v>2009</v>
      </c>
      <c r="F387" s="2">
        <v>2012</v>
      </c>
      <c r="G387" s="2">
        <v>281</v>
      </c>
      <c r="H387" s="2">
        <v>2114</v>
      </c>
      <c r="I387" s="7"/>
      <c r="J387" s="7"/>
      <c r="K387" s="7"/>
    </row>
    <row r="388" spans="1:11" ht="13.9" customHeight="1" x14ac:dyDescent="0.2">
      <c r="A388" s="12">
        <v>3</v>
      </c>
      <c r="B388" s="49">
        <f>H388/G388</f>
        <v>7.5151515151515156</v>
      </c>
      <c r="C388" s="7" t="s">
        <v>254</v>
      </c>
      <c r="D388" s="7" t="s">
        <v>5</v>
      </c>
      <c r="E388" s="2">
        <v>2010</v>
      </c>
      <c r="F388" s="2">
        <v>2013</v>
      </c>
      <c r="G388" s="2">
        <v>297</v>
      </c>
      <c r="H388" s="2">
        <v>2232</v>
      </c>
      <c r="I388" s="7"/>
      <c r="J388" s="7"/>
      <c r="K388" s="7"/>
    </row>
    <row r="389" spans="1:11" ht="13.9" customHeight="1" x14ac:dyDescent="0.2">
      <c r="A389" s="12">
        <v>4</v>
      </c>
      <c r="B389" s="49">
        <v>7.46</v>
      </c>
      <c r="C389" s="7" t="s">
        <v>90</v>
      </c>
      <c r="D389" s="7" t="s">
        <v>0</v>
      </c>
      <c r="E389" s="2">
        <v>1996</v>
      </c>
      <c r="F389" s="2">
        <v>1999</v>
      </c>
      <c r="G389" s="55"/>
      <c r="H389" s="2">
        <v>3438</v>
      </c>
      <c r="I389" s="7"/>
      <c r="J389" s="7"/>
      <c r="K389" s="7"/>
    </row>
    <row r="390" spans="1:11" ht="13.9" customHeight="1" x14ac:dyDescent="0.2">
      <c r="A390" s="12">
        <v>5</v>
      </c>
      <c r="B390" s="49">
        <f>H390/G390</f>
        <v>7.3879003558718859</v>
      </c>
      <c r="C390" s="7" t="s">
        <v>1219</v>
      </c>
      <c r="D390" s="7" t="s">
        <v>2</v>
      </c>
      <c r="E390" s="2">
        <v>2018</v>
      </c>
      <c r="F390" s="2">
        <v>2021</v>
      </c>
      <c r="G390" s="2">
        <v>281</v>
      </c>
      <c r="H390" s="2">
        <v>2076</v>
      </c>
      <c r="I390" s="7"/>
      <c r="J390" s="7"/>
      <c r="K390" s="7"/>
    </row>
    <row r="391" spans="1:11" ht="13.9" customHeight="1" x14ac:dyDescent="0.2">
      <c r="A391" s="12">
        <v>6</v>
      </c>
      <c r="B391" s="49">
        <f>H391/G391</f>
        <v>7.0683229813664594</v>
      </c>
      <c r="C391" s="7" t="s">
        <v>84</v>
      </c>
      <c r="D391" s="7" t="s">
        <v>2</v>
      </c>
      <c r="E391" s="2">
        <v>2002</v>
      </c>
      <c r="F391" s="2">
        <v>2005</v>
      </c>
      <c r="G391" s="2">
        <v>322</v>
      </c>
      <c r="H391" s="2">
        <v>2276</v>
      </c>
      <c r="I391" s="7"/>
      <c r="J391" s="7"/>
      <c r="K391" s="7"/>
    </row>
    <row r="392" spans="1:11" ht="13.9" customHeight="1" x14ac:dyDescent="0.2">
      <c r="A392" s="12">
        <v>7</v>
      </c>
      <c r="B392" s="49">
        <f>H392/G392</f>
        <v>6.9808695652173913</v>
      </c>
      <c r="C392" s="7" t="s">
        <v>249</v>
      </c>
      <c r="D392" s="7" t="s">
        <v>4</v>
      </c>
      <c r="E392" s="2">
        <v>2007</v>
      </c>
      <c r="F392" s="2">
        <v>2011</v>
      </c>
      <c r="G392" s="2">
        <v>575</v>
      </c>
      <c r="H392" s="2">
        <v>4014</v>
      </c>
      <c r="I392" s="7"/>
      <c r="J392" s="7"/>
      <c r="K392" s="7"/>
    </row>
    <row r="393" spans="1:11" ht="13.9" customHeight="1" x14ac:dyDescent="0.2">
      <c r="A393" s="12">
        <v>8</v>
      </c>
      <c r="B393" s="49">
        <v>6.9</v>
      </c>
      <c r="C393" s="7" t="s">
        <v>74</v>
      </c>
      <c r="D393" s="7" t="s">
        <v>0</v>
      </c>
      <c r="E393" s="2">
        <v>2000</v>
      </c>
      <c r="F393" s="2">
        <v>2007</v>
      </c>
      <c r="G393" s="55"/>
      <c r="H393" s="2">
        <v>3069</v>
      </c>
      <c r="I393" s="7"/>
      <c r="J393" s="7"/>
      <c r="K393" s="7"/>
    </row>
    <row r="394" spans="1:11" ht="13.9" customHeight="1" x14ac:dyDescent="0.2">
      <c r="A394" s="12">
        <v>9</v>
      </c>
      <c r="B394" s="49">
        <v>6.73</v>
      </c>
      <c r="C394" s="7" t="s">
        <v>234</v>
      </c>
      <c r="D394" s="7" t="s">
        <v>0</v>
      </c>
      <c r="E394" s="2">
        <v>1993</v>
      </c>
      <c r="F394" s="2">
        <v>1997</v>
      </c>
      <c r="G394" s="55"/>
      <c r="H394" s="2">
        <v>3285</v>
      </c>
      <c r="I394" s="7"/>
      <c r="J394" s="7"/>
      <c r="K394" s="7"/>
    </row>
    <row r="395" spans="1:11" ht="13.9" customHeight="1" x14ac:dyDescent="0.2">
      <c r="A395" s="12">
        <v>10</v>
      </c>
      <c r="B395" s="49">
        <f>H395/G395</f>
        <v>6.7278911564625847</v>
      </c>
      <c r="C395" s="7" t="s">
        <v>623</v>
      </c>
      <c r="D395" s="7" t="s">
        <v>5</v>
      </c>
      <c r="E395" s="2">
        <v>2015</v>
      </c>
      <c r="F395" s="2">
        <v>2018</v>
      </c>
      <c r="G395" s="2">
        <v>294</v>
      </c>
      <c r="H395" s="2">
        <v>1978</v>
      </c>
      <c r="I395" s="1" t="s">
        <v>1129</v>
      </c>
      <c r="J395" s="7"/>
      <c r="K395" s="7"/>
    </row>
    <row r="396" spans="1:11" ht="13.9" customHeight="1" x14ac:dyDescent="0.2">
      <c r="A396" s="12">
        <v>11</v>
      </c>
      <c r="B396" s="101">
        <f>H396/G396</f>
        <v>6.7089783281733748</v>
      </c>
      <c r="C396" s="8" t="s">
        <v>1323</v>
      </c>
      <c r="D396" s="8" t="s">
        <v>0</v>
      </c>
      <c r="E396" s="10">
        <v>2021</v>
      </c>
      <c r="F396" s="10">
        <v>2023</v>
      </c>
      <c r="G396" s="10">
        <v>323</v>
      </c>
      <c r="H396" s="10">
        <v>2167</v>
      </c>
      <c r="I396" s="7"/>
      <c r="J396" s="7"/>
      <c r="K396" s="7"/>
    </row>
    <row r="397" spans="1:11" ht="13.9" customHeight="1" x14ac:dyDescent="0.2">
      <c r="A397" s="12">
        <v>12</v>
      </c>
      <c r="B397" s="49">
        <f>H397/G397</f>
        <v>6.6873977086743048</v>
      </c>
      <c r="C397" s="7" t="s">
        <v>232</v>
      </c>
      <c r="D397" s="7" t="s">
        <v>2</v>
      </c>
      <c r="E397" s="2">
        <v>1995</v>
      </c>
      <c r="F397" s="2">
        <v>1999</v>
      </c>
      <c r="G397" s="2">
        <v>611</v>
      </c>
      <c r="H397" s="2">
        <v>4086</v>
      </c>
      <c r="I397" s="7"/>
      <c r="J397" s="7"/>
      <c r="K397" s="7"/>
    </row>
    <row r="398" spans="1:11" ht="13.9" customHeight="1" x14ac:dyDescent="0.2">
      <c r="A398" s="12">
        <v>13</v>
      </c>
      <c r="B398" s="49">
        <f>H398/G398</f>
        <v>6.645161290322581</v>
      </c>
      <c r="C398" s="7" t="s">
        <v>75</v>
      </c>
      <c r="D398" s="7" t="s">
        <v>5</v>
      </c>
      <c r="E398" s="2">
        <v>1991</v>
      </c>
      <c r="F398" s="2">
        <v>1995</v>
      </c>
      <c r="G398" s="2">
        <v>713</v>
      </c>
      <c r="H398" s="2">
        <v>4738</v>
      </c>
      <c r="I398" s="7"/>
      <c r="J398" s="7"/>
      <c r="K398" s="7"/>
    </row>
    <row r="399" spans="1:11" ht="13.9" customHeight="1" x14ac:dyDescent="0.2">
      <c r="A399" s="12">
        <v>14</v>
      </c>
      <c r="B399" s="49">
        <f>H399/G399</f>
        <v>6.5978647686832739</v>
      </c>
      <c r="C399" s="7" t="s">
        <v>415</v>
      </c>
      <c r="D399" s="7" t="s">
        <v>0</v>
      </c>
      <c r="E399" s="2">
        <v>2014</v>
      </c>
      <c r="F399" s="2">
        <v>2018</v>
      </c>
      <c r="G399" s="2">
        <v>281</v>
      </c>
      <c r="H399" s="2">
        <v>1854</v>
      </c>
      <c r="I399" s="7"/>
      <c r="J399" s="7"/>
      <c r="K399" s="7"/>
    </row>
    <row r="400" spans="1:11" ht="13.9" customHeight="1" x14ac:dyDescent="0.2">
      <c r="A400" s="12">
        <v>15</v>
      </c>
      <c r="B400" s="49">
        <v>6.56</v>
      </c>
      <c r="C400" s="7" t="s">
        <v>252</v>
      </c>
      <c r="D400" s="7" t="s">
        <v>4</v>
      </c>
      <c r="E400" s="2">
        <v>1983</v>
      </c>
      <c r="F400" s="2">
        <v>1987</v>
      </c>
      <c r="G400" s="2">
        <v>577</v>
      </c>
      <c r="H400" s="55"/>
      <c r="I400" s="7"/>
      <c r="J400" s="7"/>
      <c r="K400" s="7"/>
    </row>
    <row r="401" spans="1:11" ht="13.9" customHeight="1" x14ac:dyDescent="0.2">
      <c r="A401" s="12"/>
      <c r="B401" s="49">
        <v>6.55</v>
      </c>
      <c r="C401" s="7" t="s">
        <v>267</v>
      </c>
      <c r="D401" s="7" t="s">
        <v>2</v>
      </c>
      <c r="E401" s="2">
        <v>1999</v>
      </c>
      <c r="F401" s="2">
        <v>2003</v>
      </c>
      <c r="G401" s="55"/>
      <c r="H401" s="2">
        <v>2365</v>
      </c>
      <c r="I401" s="7"/>
      <c r="J401" s="7"/>
      <c r="K401" s="7"/>
    </row>
    <row r="402" spans="1:11" ht="13.9" customHeight="1" x14ac:dyDescent="0.2">
      <c r="A402" s="12"/>
      <c r="B402" s="49">
        <f>H402/G402</f>
        <v>6.5434782608695654</v>
      </c>
      <c r="C402" s="7" t="s">
        <v>237</v>
      </c>
      <c r="D402" s="7" t="s">
        <v>3</v>
      </c>
      <c r="E402" s="2">
        <v>2002</v>
      </c>
      <c r="F402" s="2">
        <v>2005</v>
      </c>
      <c r="G402" s="2">
        <v>506</v>
      </c>
      <c r="H402" s="2">
        <v>3311</v>
      </c>
      <c r="I402" s="7"/>
      <c r="J402" s="7"/>
      <c r="K402" s="7"/>
    </row>
    <row r="403" spans="1:11" ht="12.75" customHeight="1" x14ac:dyDescent="0.2"/>
    <row r="404" spans="1:11" ht="12.75" customHeight="1" x14ac:dyDescent="0.2">
      <c r="A404" s="5" t="s">
        <v>1412</v>
      </c>
      <c r="D404" s="4"/>
      <c r="E404" s="6"/>
      <c r="F404" s="6"/>
      <c r="G404" s="7"/>
      <c r="H404" s="7"/>
      <c r="I404" s="7"/>
      <c r="J404" s="7"/>
    </row>
    <row r="405" spans="1:11" ht="12.75" customHeight="1" x14ac:dyDescent="0.2">
      <c r="B405" s="6" t="s">
        <v>50</v>
      </c>
      <c r="C405" s="22" t="s">
        <v>43</v>
      </c>
      <c r="D405" s="25" t="s">
        <v>14</v>
      </c>
      <c r="E405" s="23" t="s">
        <v>44</v>
      </c>
      <c r="F405" s="23" t="s">
        <v>45</v>
      </c>
      <c r="G405" s="7"/>
      <c r="H405" s="7"/>
      <c r="I405" s="7"/>
      <c r="J405" s="7"/>
    </row>
    <row r="406" spans="1:11" ht="12.75" customHeight="1" x14ac:dyDescent="0.2">
      <c r="A406" s="12">
        <v>1</v>
      </c>
      <c r="B406" s="2">
        <v>42</v>
      </c>
      <c r="C406" s="7" t="s">
        <v>58</v>
      </c>
      <c r="D406" s="7" t="s">
        <v>4</v>
      </c>
      <c r="E406" s="2">
        <v>2012</v>
      </c>
      <c r="F406" s="2">
        <v>2015</v>
      </c>
      <c r="G406" s="7"/>
      <c r="H406" s="7"/>
      <c r="I406" s="7"/>
      <c r="J406" s="7"/>
    </row>
    <row r="407" spans="1:11" ht="12.75" customHeight="1" x14ac:dyDescent="0.2">
      <c r="A407" s="12">
        <v>2</v>
      </c>
      <c r="B407" s="2">
        <v>39</v>
      </c>
      <c r="C407" s="7" t="s">
        <v>75</v>
      </c>
      <c r="D407" s="7" t="s">
        <v>5</v>
      </c>
      <c r="E407" s="2">
        <v>1991</v>
      </c>
      <c r="F407" s="2">
        <v>1995</v>
      </c>
      <c r="G407" s="7"/>
      <c r="H407" s="7"/>
      <c r="I407" s="7"/>
      <c r="J407" s="7"/>
    </row>
    <row r="408" spans="1:11" ht="12.75" customHeight="1" x14ac:dyDescent="0.2">
      <c r="A408" s="12">
        <v>3</v>
      </c>
      <c r="B408" s="2">
        <v>30</v>
      </c>
      <c r="C408" s="7" t="s">
        <v>74</v>
      </c>
      <c r="D408" s="7" t="s">
        <v>922</v>
      </c>
      <c r="E408" s="2">
        <v>2000</v>
      </c>
      <c r="F408" s="2">
        <v>2007</v>
      </c>
      <c r="G408" s="7"/>
      <c r="H408" s="7"/>
      <c r="I408" s="7"/>
      <c r="J408" s="7"/>
    </row>
    <row r="409" spans="1:11" ht="12.75" customHeight="1" x14ac:dyDescent="0.2">
      <c r="A409" s="12">
        <v>4</v>
      </c>
      <c r="B409" s="2">
        <v>29</v>
      </c>
      <c r="C409" s="7" t="s">
        <v>90</v>
      </c>
      <c r="D409" s="7" t="s">
        <v>0</v>
      </c>
      <c r="E409" s="2">
        <v>1996</v>
      </c>
      <c r="F409" s="2">
        <v>1999</v>
      </c>
      <c r="G409" s="7"/>
      <c r="H409" s="7"/>
      <c r="I409" s="7"/>
      <c r="J409" s="7"/>
    </row>
    <row r="410" spans="1:11" ht="12.75" customHeight="1" x14ac:dyDescent="0.2">
      <c r="A410" s="12">
        <v>4</v>
      </c>
      <c r="B410" s="84">
        <v>29</v>
      </c>
      <c r="C410" s="7" t="s">
        <v>249</v>
      </c>
      <c r="D410" s="7" t="s">
        <v>4</v>
      </c>
      <c r="E410" s="2">
        <v>2007</v>
      </c>
      <c r="F410" s="2">
        <v>2011</v>
      </c>
      <c r="G410" s="7"/>
      <c r="H410" s="7"/>
      <c r="I410" s="7"/>
      <c r="J410" s="7"/>
    </row>
    <row r="411" spans="1:11" ht="12.75" customHeight="1" x14ac:dyDescent="0.2">
      <c r="A411" s="12">
        <v>6</v>
      </c>
      <c r="B411" s="2">
        <v>28</v>
      </c>
      <c r="C411" s="7" t="s">
        <v>234</v>
      </c>
      <c r="D411" s="7" t="s">
        <v>0</v>
      </c>
      <c r="E411" s="2">
        <v>1993</v>
      </c>
      <c r="F411" s="2">
        <v>1997</v>
      </c>
      <c r="G411" s="7"/>
      <c r="H411" s="7"/>
      <c r="I411" s="7"/>
      <c r="J411" s="7"/>
    </row>
    <row r="412" spans="1:11" ht="12.75" customHeight="1" x14ac:dyDescent="0.2">
      <c r="A412" s="12">
        <v>6</v>
      </c>
      <c r="B412" s="2">
        <v>28</v>
      </c>
      <c r="C412" s="7" t="s">
        <v>51</v>
      </c>
      <c r="D412" s="7" t="s">
        <v>3</v>
      </c>
      <c r="E412" s="2">
        <v>2013</v>
      </c>
      <c r="F412" s="2">
        <v>2017</v>
      </c>
      <c r="J412" s="7"/>
      <c r="K412" s="7"/>
    </row>
    <row r="413" spans="1:11" ht="12.75" customHeight="1" x14ac:dyDescent="0.2">
      <c r="A413" s="12">
        <v>8</v>
      </c>
      <c r="B413" s="2">
        <v>27</v>
      </c>
      <c r="C413" s="7" t="s">
        <v>248</v>
      </c>
      <c r="D413" s="7" t="s">
        <v>4</v>
      </c>
      <c r="E413" s="2">
        <v>1987</v>
      </c>
      <c r="F413" s="2">
        <v>1990</v>
      </c>
      <c r="G413" s="7"/>
      <c r="H413" s="7"/>
      <c r="I413" s="7"/>
      <c r="J413" s="7"/>
    </row>
    <row r="414" spans="1:11" ht="12.75" customHeight="1" x14ac:dyDescent="0.2">
      <c r="A414" s="12">
        <v>9</v>
      </c>
      <c r="B414" s="2">
        <v>24</v>
      </c>
      <c r="C414" s="7" t="s">
        <v>245</v>
      </c>
      <c r="D414" s="7" t="s">
        <v>0</v>
      </c>
      <c r="E414" s="2">
        <v>1981</v>
      </c>
      <c r="F414" s="2">
        <v>1984</v>
      </c>
      <c r="G414" s="7"/>
      <c r="H414" s="7"/>
      <c r="I414" s="7"/>
      <c r="J414" s="7"/>
    </row>
    <row r="415" spans="1:11" ht="12.75" customHeight="1" x14ac:dyDescent="0.2">
      <c r="A415" s="12">
        <v>9</v>
      </c>
      <c r="B415" s="2">
        <v>24</v>
      </c>
      <c r="C415" s="7" t="s">
        <v>148</v>
      </c>
      <c r="D415" s="7" t="s">
        <v>923</v>
      </c>
      <c r="E415" s="2">
        <v>1996</v>
      </c>
      <c r="F415" s="2">
        <v>2001</v>
      </c>
      <c r="G415" s="7"/>
      <c r="H415" s="7"/>
      <c r="I415" s="7"/>
      <c r="J415" s="7"/>
    </row>
    <row r="416" spans="1:11" ht="12.75" customHeight="1" x14ac:dyDescent="0.2">
      <c r="A416" s="12">
        <v>9</v>
      </c>
      <c r="B416" s="94">
        <f>J416+K416</f>
        <v>24</v>
      </c>
      <c r="C416" s="8" t="s">
        <v>1320</v>
      </c>
      <c r="D416" s="8" t="s">
        <v>5</v>
      </c>
      <c r="E416" s="10">
        <v>2021</v>
      </c>
      <c r="F416" s="10">
        <v>2025</v>
      </c>
      <c r="G416" s="7"/>
      <c r="H416" s="7"/>
      <c r="I416" s="7"/>
      <c r="J416" s="7">
        <v>18</v>
      </c>
      <c r="K416" s="7">
        <v>6</v>
      </c>
    </row>
    <row r="417" spans="1:12" ht="12.75" customHeight="1" x14ac:dyDescent="0.2">
      <c r="A417" s="12">
        <v>12</v>
      </c>
      <c r="B417" s="2">
        <v>23</v>
      </c>
      <c r="C417" s="7" t="s">
        <v>271</v>
      </c>
      <c r="D417" s="7" t="s">
        <v>5</v>
      </c>
      <c r="E417" s="2">
        <v>2006</v>
      </c>
      <c r="F417" s="2">
        <v>2010</v>
      </c>
      <c r="G417" s="7"/>
      <c r="H417" s="7"/>
      <c r="I417" s="7"/>
      <c r="J417" s="7"/>
    </row>
    <row r="418" spans="1:12" ht="12.75" customHeight="1" x14ac:dyDescent="0.2">
      <c r="A418" s="12">
        <v>13</v>
      </c>
      <c r="B418" s="2">
        <v>22</v>
      </c>
      <c r="C418" s="7" t="s">
        <v>268</v>
      </c>
      <c r="D418" s="7" t="s">
        <v>3</v>
      </c>
      <c r="E418" s="2">
        <v>1972</v>
      </c>
      <c r="F418" s="2">
        <v>1976</v>
      </c>
      <c r="G418" s="7"/>
      <c r="H418" s="7"/>
      <c r="I418" s="7"/>
      <c r="J418" s="7"/>
    </row>
    <row r="419" spans="1:12" ht="12.75" customHeight="1" x14ac:dyDescent="0.2">
      <c r="A419" s="12">
        <v>13</v>
      </c>
      <c r="B419" s="2">
        <v>22</v>
      </c>
      <c r="C419" s="7" t="s">
        <v>228</v>
      </c>
      <c r="D419" s="7" t="s">
        <v>6</v>
      </c>
      <c r="E419" s="2">
        <v>2014</v>
      </c>
      <c r="F419" s="2">
        <v>2018</v>
      </c>
      <c r="J419" s="7"/>
      <c r="K419" s="7"/>
    </row>
    <row r="420" spans="1:12" ht="12.75" customHeight="1" x14ac:dyDescent="0.2">
      <c r="A420" s="12">
        <v>15</v>
      </c>
      <c r="B420" s="2">
        <v>20</v>
      </c>
      <c r="C420" s="7" t="s">
        <v>262</v>
      </c>
      <c r="D420" s="7" t="s">
        <v>2</v>
      </c>
      <c r="E420" s="2">
        <v>1985</v>
      </c>
      <c r="F420" s="2">
        <v>1989</v>
      </c>
      <c r="G420" s="7"/>
      <c r="H420" s="7"/>
      <c r="I420" s="7"/>
      <c r="J420" s="7"/>
    </row>
    <row r="421" spans="1:12" ht="12.75" customHeight="1" x14ac:dyDescent="0.2">
      <c r="A421" s="12">
        <v>15</v>
      </c>
      <c r="B421" s="2">
        <v>20</v>
      </c>
      <c r="C421" s="7" t="s">
        <v>286</v>
      </c>
      <c r="D421" s="7" t="s">
        <v>3</v>
      </c>
      <c r="E421" s="2">
        <v>1996</v>
      </c>
      <c r="F421" s="2">
        <v>2000</v>
      </c>
      <c r="G421" s="7"/>
      <c r="H421" s="7"/>
      <c r="I421" s="7"/>
      <c r="J421" s="7"/>
    </row>
    <row r="422" spans="1:12" ht="12.75" customHeight="1" x14ac:dyDescent="0.2">
      <c r="A422" s="12">
        <v>15</v>
      </c>
      <c r="B422" s="2">
        <v>20</v>
      </c>
      <c r="C422" s="7" t="s">
        <v>237</v>
      </c>
      <c r="D422" s="7" t="s">
        <v>3</v>
      </c>
      <c r="E422" s="2">
        <v>2002</v>
      </c>
      <c r="F422" s="2">
        <v>2005</v>
      </c>
      <c r="G422" s="7"/>
      <c r="H422" s="7"/>
      <c r="I422" s="7"/>
      <c r="J422" s="7"/>
    </row>
    <row r="423" spans="1:12" ht="12.75" customHeight="1" x14ac:dyDescent="0.2">
      <c r="A423" s="12">
        <v>15</v>
      </c>
      <c r="B423" s="2">
        <v>20</v>
      </c>
      <c r="C423" s="7" t="s">
        <v>933</v>
      </c>
      <c r="D423" s="7" t="s">
        <v>4</v>
      </c>
      <c r="E423" s="2">
        <v>2009</v>
      </c>
      <c r="F423" s="2">
        <v>2012</v>
      </c>
      <c r="G423" s="7"/>
      <c r="H423" s="7"/>
      <c r="I423" s="7"/>
      <c r="J423" s="7"/>
    </row>
    <row r="424" spans="1:12" ht="12.75" customHeight="1" x14ac:dyDescent="0.2">
      <c r="A424" s="12">
        <v>15</v>
      </c>
      <c r="B424" s="70">
        <f>J424+K424</f>
        <v>20</v>
      </c>
      <c r="C424" s="8" t="s">
        <v>1323</v>
      </c>
      <c r="D424" s="8" t="s">
        <v>0</v>
      </c>
      <c r="E424" s="10">
        <v>2021</v>
      </c>
      <c r="F424" s="10">
        <v>2024</v>
      </c>
      <c r="G424" s="7"/>
      <c r="H424" s="7"/>
      <c r="I424" s="7"/>
      <c r="J424" s="7">
        <v>20</v>
      </c>
      <c r="K424" s="7"/>
    </row>
    <row r="425" spans="1:12" ht="12.75" customHeight="1" x14ac:dyDescent="0.2">
      <c r="A425" s="12"/>
    </row>
    <row r="426" spans="1:12" ht="12.75" customHeight="1" x14ac:dyDescent="0.2"/>
    <row r="427" spans="1:12" ht="12.75" customHeight="1" x14ac:dyDescent="0.25">
      <c r="A427" s="36" t="s">
        <v>322</v>
      </c>
      <c r="B427" s="39"/>
      <c r="C427" s="39"/>
      <c r="D427" s="39"/>
      <c r="E427" s="39"/>
      <c r="F427" s="39"/>
      <c r="G427" s="39"/>
      <c r="H427" s="39"/>
      <c r="I427" s="39"/>
    </row>
    <row r="428" spans="1:12" ht="12.75" customHeight="1" x14ac:dyDescent="0.2"/>
    <row r="429" spans="1:12" ht="12.75" customHeight="1" x14ac:dyDescent="0.2">
      <c r="A429" s="5" t="s">
        <v>1413</v>
      </c>
      <c r="D429" s="4"/>
      <c r="E429" s="6"/>
      <c r="F429" s="6"/>
      <c r="G429" s="7"/>
      <c r="H429" s="7"/>
      <c r="I429" s="7"/>
      <c r="J429" s="7"/>
    </row>
    <row r="430" spans="1:12" ht="12.75" customHeight="1" x14ac:dyDescent="0.2">
      <c r="B430" s="6" t="s">
        <v>110</v>
      </c>
      <c r="C430" s="22" t="s">
        <v>43</v>
      </c>
      <c r="D430" s="25" t="s">
        <v>14</v>
      </c>
      <c r="E430" s="23" t="s">
        <v>44</v>
      </c>
      <c r="F430" s="23" t="s">
        <v>45</v>
      </c>
      <c r="G430" s="7"/>
      <c r="H430" s="7"/>
      <c r="I430" s="7"/>
      <c r="J430" s="7"/>
    </row>
    <row r="431" spans="1:12" ht="12.75" customHeight="1" x14ac:dyDescent="0.2">
      <c r="A431" s="12">
        <v>1</v>
      </c>
      <c r="B431" s="2">
        <v>2961</v>
      </c>
      <c r="C431" s="7" t="s">
        <v>325</v>
      </c>
      <c r="D431" s="7" t="s">
        <v>2</v>
      </c>
      <c r="E431" s="2">
        <v>2013</v>
      </c>
      <c r="F431" s="2">
        <v>2017</v>
      </c>
      <c r="H431" s="7"/>
      <c r="I431" s="7"/>
      <c r="J431" s="7"/>
      <c r="K431" s="7"/>
      <c r="L431" s="7"/>
    </row>
    <row r="432" spans="1:12" ht="12.75" customHeight="1" x14ac:dyDescent="0.2">
      <c r="A432" s="12">
        <v>2</v>
      </c>
      <c r="B432" s="2">
        <v>2907</v>
      </c>
      <c r="C432" s="7" t="s">
        <v>334</v>
      </c>
      <c r="D432" s="7" t="s">
        <v>3</v>
      </c>
      <c r="E432" s="2">
        <v>2013</v>
      </c>
      <c r="F432" s="2">
        <v>2017</v>
      </c>
      <c r="G432" s="7"/>
      <c r="H432" s="7"/>
      <c r="I432" s="7"/>
      <c r="J432" s="7"/>
      <c r="K432" s="7"/>
      <c r="L432" s="7"/>
    </row>
    <row r="433" spans="1:12" ht="12.75" customHeight="1" x14ac:dyDescent="0.2">
      <c r="A433" s="12">
        <v>3</v>
      </c>
      <c r="B433" s="2">
        <v>2781</v>
      </c>
      <c r="C433" s="7" t="s">
        <v>338</v>
      </c>
      <c r="D433" s="7" t="s">
        <v>0</v>
      </c>
      <c r="E433" s="2">
        <v>1996</v>
      </c>
      <c r="F433" s="2">
        <v>2000</v>
      </c>
      <c r="G433" s="7"/>
      <c r="H433" s="7"/>
      <c r="I433" s="7"/>
      <c r="J433" s="7"/>
    </row>
    <row r="434" spans="1:12" ht="12.75" customHeight="1" x14ac:dyDescent="0.2">
      <c r="A434" s="12">
        <v>4</v>
      </c>
      <c r="B434" s="2">
        <v>2655</v>
      </c>
      <c r="C434" s="7" t="s">
        <v>62</v>
      </c>
      <c r="D434" s="7" t="s">
        <v>3</v>
      </c>
      <c r="E434" s="2">
        <v>1972</v>
      </c>
      <c r="F434" s="2">
        <v>1975</v>
      </c>
      <c r="G434" s="7"/>
      <c r="H434" s="7"/>
      <c r="I434" s="7"/>
      <c r="J434" s="7"/>
    </row>
    <row r="435" spans="1:12" ht="12.75" customHeight="1" x14ac:dyDescent="0.2">
      <c r="A435" s="12">
        <v>5</v>
      </c>
      <c r="B435" s="2">
        <v>2611</v>
      </c>
      <c r="C435" s="7" t="s">
        <v>60</v>
      </c>
      <c r="D435" s="7" t="s">
        <v>4</v>
      </c>
      <c r="E435" s="2">
        <v>1992</v>
      </c>
      <c r="F435" s="2">
        <v>1995</v>
      </c>
      <c r="G435" s="7"/>
      <c r="H435" s="7"/>
      <c r="I435" s="7"/>
      <c r="J435" s="7"/>
      <c r="L435" s="7"/>
    </row>
    <row r="436" spans="1:12" ht="12.75" customHeight="1" x14ac:dyDescent="0.2">
      <c r="A436" s="12">
        <v>6</v>
      </c>
      <c r="B436" s="2">
        <v>2596</v>
      </c>
      <c r="C436" s="7" t="s">
        <v>1107</v>
      </c>
      <c r="D436" s="7" t="s">
        <v>4</v>
      </c>
      <c r="E436" s="2">
        <v>2015</v>
      </c>
      <c r="F436" s="2">
        <v>2019</v>
      </c>
      <c r="G436" s="7"/>
      <c r="H436" s="7"/>
      <c r="I436" s="7"/>
      <c r="J436" s="7"/>
      <c r="K436" s="7"/>
    </row>
    <row r="437" spans="1:12" ht="12.75" customHeight="1" x14ac:dyDescent="0.2">
      <c r="A437" s="12">
        <v>7</v>
      </c>
      <c r="B437" s="2">
        <v>2579</v>
      </c>
      <c r="C437" s="7" t="s">
        <v>356</v>
      </c>
      <c r="D437" s="7" t="s">
        <v>6</v>
      </c>
      <c r="E437" s="2">
        <v>2009</v>
      </c>
      <c r="F437" s="2">
        <v>2014</v>
      </c>
      <c r="G437" s="7"/>
      <c r="H437" s="7"/>
      <c r="I437" s="7"/>
      <c r="J437" s="7"/>
    </row>
    <row r="438" spans="1:12" ht="12.75" customHeight="1" x14ac:dyDescent="0.2">
      <c r="A438" s="12">
        <v>8</v>
      </c>
      <c r="B438" s="2">
        <v>2467</v>
      </c>
      <c r="C438" s="7" t="s">
        <v>387</v>
      </c>
      <c r="D438" s="7" t="s">
        <v>0</v>
      </c>
      <c r="E438" s="2">
        <v>2015</v>
      </c>
      <c r="F438" s="2">
        <v>2018</v>
      </c>
      <c r="G438" s="7"/>
      <c r="H438" s="7"/>
      <c r="I438" s="7"/>
      <c r="J438" s="7"/>
      <c r="K438" s="7"/>
    </row>
    <row r="439" spans="1:12" ht="12.75" customHeight="1" x14ac:dyDescent="0.2">
      <c r="A439" s="12">
        <v>9</v>
      </c>
      <c r="B439" s="2">
        <v>2461</v>
      </c>
      <c r="C439" s="7" t="s">
        <v>359</v>
      </c>
      <c r="D439" s="7" t="s">
        <v>6</v>
      </c>
      <c r="E439" s="2">
        <v>2015</v>
      </c>
      <c r="F439" s="2">
        <v>2019</v>
      </c>
      <c r="G439" s="7"/>
      <c r="H439" s="7"/>
      <c r="I439" s="7"/>
      <c r="J439" s="7"/>
      <c r="K439" s="7"/>
    </row>
    <row r="440" spans="1:12" ht="12.75" customHeight="1" x14ac:dyDescent="0.2">
      <c r="A440" s="12">
        <v>10</v>
      </c>
      <c r="B440" s="2">
        <v>2458</v>
      </c>
      <c r="C440" s="7" t="s">
        <v>379</v>
      </c>
      <c r="D440" s="7" t="s">
        <v>6</v>
      </c>
      <c r="E440" s="2">
        <v>2004</v>
      </c>
      <c r="F440" s="2">
        <v>2008</v>
      </c>
      <c r="G440" s="7"/>
      <c r="H440" s="7"/>
      <c r="I440" s="7"/>
      <c r="J440" s="7"/>
    </row>
    <row r="441" spans="1:12" ht="12.75" customHeight="1" x14ac:dyDescent="0.2">
      <c r="A441" s="12">
        <v>11</v>
      </c>
      <c r="B441" s="2">
        <v>2431</v>
      </c>
      <c r="C441" s="7" t="s">
        <v>52</v>
      </c>
      <c r="D441" s="7" t="s">
        <v>6</v>
      </c>
      <c r="E441" s="2">
        <v>2013</v>
      </c>
      <c r="F441" s="2">
        <v>2017</v>
      </c>
      <c r="J441" s="7"/>
      <c r="K441" s="7"/>
    </row>
    <row r="442" spans="1:12" ht="12.75" customHeight="1" x14ac:dyDescent="0.2">
      <c r="A442" s="12">
        <v>12</v>
      </c>
      <c r="B442" s="2">
        <v>2295</v>
      </c>
      <c r="C442" s="7" t="s">
        <v>365</v>
      </c>
      <c r="D442" s="7" t="s">
        <v>2</v>
      </c>
      <c r="E442" s="2">
        <v>1978</v>
      </c>
      <c r="F442" s="2">
        <v>1985</v>
      </c>
      <c r="G442" s="7"/>
      <c r="H442" s="7"/>
      <c r="I442" s="7"/>
      <c r="J442" s="7"/>
    </row>
    <row r="443" spans="1:12" ht="12.75" customHeight="1" x14ac:dyDescent="0.2">
      <c r="A443" s="12">
        <v>13</v>
      </c>
      <c r="B443" s="2">
        <v>2236</v>
      </c>
      <c r="C443" s="7" t="s">
        <v>360</v>
      </c>
      <c r="D443" s="7" t="s">
        <v>2</v>
      </c>
      <c r="E443" s="2">
        <v>1990</v>
      </c>
      <c r="F443" s="2">
        <v>1994</v>
      </c>
      <c r="G443" s="7"/>
      <c r="H443" s="7"/>
      <c r="I443" s="7"/>
      <c r="J443" s="7"/>
    </row>
    <row r="444" spans="1:12" ht="12.75" customHeight="1" x14ac:dyDescent="0.2">
      <c r="A444" s="12">
        <v>14</v>
      </c>
      <c r="B444" s="2">
        <v>2216</v>
      </c>
      <c r="C444" s="7" t="s">
        <v>639</v>
      </c>
      <c r="D444" s="7" t="s">
        <v>4</v>
      </c>
      <c r="E444" s="2">
        <v>1990</v>
      </c>
      <c r="F444" s="2">
        <v>1993</v>
      </c>
      <c r="G444" s="7"/>
      <c r="H444" s="7"/>
      <c r="I444" s="7"/>
      <c r="J444" s="7"/>
    </row>
    <row r="445" spans="1:12" ht="12.75" customHeight="1" x14ac:dyDescent="0.2">
      <c r="A445" s="12">
        <v>15</v>
      </c>
      <c r="B445" s="2">
        <v>2206</v>
      </c>
      <c r="C445" s="7" t="s">
        <v>337</v>
      </c>
      <c r="D445" s="7" t="s">
        <v>0</v>
      </c>
      <c r="E445" s="2">
        <v>2008</v>
      </c>
      <c r="F445" s="2">
        <v>2012</v>
      </c>
      <c r="G445" s="7"/>
      <c r="H445" s="7"/>
      <c r="I445" s="7"/>
      <c r="J445" s="7"/>
    </row>
    <row r="446" spans="1:12" ht="12.75" customHeight="1" x14ac:dyDescent="0.2">
      <c r="A446" s="12">
        <v>16</v>
      </c>
      <c r="B446" s="2">
        <v>2188</v>
      </c>
      <c r="C446" s="7" t="s">
        <v>333</v>
      </c>
      <c r="D446" s="7" t="s">
        <v>934</v>
      </c>
      <c r="E446" s="2">
        <v>1998</v>
      </c>
      <c r="F446" s="2">
        <v>2005</v>
      </c>
      <c r="G446" s="7"/>
      <c r="H446" s="7"/>
      <c r="I446" s="7"/>
      <c r="J446" s="7"/>
    </row>
    <row r="447" spans="1:12" ht="12.75" customHeight="1" x14ac:dyDescent="0.2">
      <c r="A447" s="12">
        <v>17</v>
      </c>
      <c r="B447" s="2">
        <v>2171</v>
      </c>
      <c r="C447" s="7" t="s">
        <v>348</v>
      </c>
      <c r="D447" s="7" t="s">
        <v>4</v>
      </c>
      <c r="E447" s="2">
        <v>1985</v>
      </c>
      <c r="F447" s="2">
        <v>1989</v>
      </c>
      <c r="G447" s="7"/>
      <c r="H447" s="7"/>
      <c r="I447" s="7"/>
      <c r="J447" s="7"/>
    </row>
    <row r="448" spans="1:12" ht="12.75" customHeight="1" x14ac:dyDescent="0.2">
      <c r="A448" s="12">
        <v>18</v>
      </c>
      <c r="B448" s="2">
        <v>2169</v>
      </c>
      <c r="C448" s="7" t="s">
        <v>69</v>
      </c>
      <c r="D448" s="7" t="s">
        <v>6</v>
      </c>
      <c r="E448" s="2">
        <v>1999</v>
      </c>
      <c r="F448" s="2">
        <v>2001</v>
      </c>
      <c r="G448" s="7"/>
      <c r="H448" s="7"/>
      <c r="I448" s="7"/>
      <c r="J448" s="7"/>
    </row>
    <row r="449" spans="1:17" ht="12.75" customHeight="1" x14ac:dyDescent="0.2">
      <c r="A449" s="12">
        <v>19</v>
      </c>
      <c r="B449" s="2">
        <v>2120</v>
      </c>
      <c r="C449" s="7" t="s">
        <v>364</v>
      </c>
      <c r="D449" s="7" t="s">
        <v>2</v>
      </c>
      <c r="E449" s="2">
        <v>1987</v>
      </c>
      <c r="F449" s="2">
        <v>1990</v>
      </c>
      <c r="G449" s="7"/>
      <c r="H449" s="7"/>
      <c r="I449" s="7"/>
      <c r="J449" s="7"/>
    </row>
    <row r="450" spans="1:17" ht="12.75" customHeight="1" x14ac:dyDescent="0.2">
      <c r="A450" s="12">
        <v>20</v>
      </c>
      <c r="B450" s="2">
        <v>2107</v>
      </c>
      <c r="C450" s="7" t="s">
        <v>369</v>
      </c>
      <c r="D450" s="7" t="s">
        <v>4</v>
      </c>
      <c r="E450" s="2">
        <v>2009</v>
      </c>
      <c r="F450" s="2">
        <v>2013</v>
      </c>
      <c r="G450" s="7"/>
      <c r="H450" s="7"/>
      <c r="I450" s="7"/>
      <c r="J450" s="7"/>
    </row>
    <row r="451" spans="1:17" ht="12.75" customHeight="1" x14ac:dyDescent="0.2">
      <c r="A451" s="12">
        <v>21</v>
      </c>
      <c r="B451" s="2">
        <v>2104</v>
      </c>
      <c r="C451" s="7" t="s">
        <v>935</v>
      </c>
      <c r="D451" s="7" t="s">
        <v>2</v>
      </c>
      <c r="E451" s="2">
        <v>2005</v>
      </c>
      <c r="F451" s="2">
        <v>2009</v>
      </c>
      <c r="G451" s="7"/>
      <c r="H451" s="7"/>
      <c r="I451" s="7"/>
      <c r="J451" s="7"/>
    </row>
    <row r="452" spans="1:17" ht="12.75" customHeight="1" x14ac:dyDescent="0.2">
      <c r="A452" s="12">
        <v>22</v>
      </c>
      <c r="B452" s="2">
        <v>2092</v>
      </c>
      <c r="C452" s="7" t="s">
        <v>378</v>
      </c>
      <c r="D452" s="7" t="s">
        <v>5</v>
      </c>
      <c r="E452" s="2">
        <v>1999</v>
      </c>
      <c r="F452" s="2">
        <v>2003</v>
      </c>
      <c r="G452" s="7"/>
      <c r="H452" s="7"/>
      <c r="I452" s="7"/>
      <c r="J452" s="7"/>
    </row>
    <row r="453" spans="1:17" ht="12.75" customHeight="1" x14ac:dyDescent="0.2">
      <c r="A453" s="12">
        <v>23</v>
      </c>
      <c r="B453" s="2">
        <v>2083</v>
      </c>
      <c r="C453" s="7" t="s">
        <v>404</v>
      </c>
      <c r="D453" s="7" t="s">
        <v>2</v>
      </c>
      <c r="E453" s="2">
        <v>1972</v>
      </c>
      <c r="F453" s="2">
        <v>1975</v>
      </c>
      <c r="G453" s="7"/>
      <c r="H453" s="7"/>
      <c r="I453" s="7"/>
      <c r="J453" s="7"/>
    </row>
    <row r="454" spans="1:17" ht="12.75" customHeight="1" x14ac:dyDescent="0.2">
      <c r="A454" s="12">
        <v>24</v>
      </c>
      <c r="B454" s="2">
        <v>2051</v>
      </c>
      <c r="C454" s="7" t="s">
        <v>316</v>
      </c>
      <c r="D454" s="7" t="s">
        <v>6</v>
      </c>
      <c r="E454" s="2">
        <v>2006</v>
      </c>
      <c r="F454" s="2">
        <v>2009</v>
      </c>
      <c r="G454" s="7"/>
      <c r="H454" s="7"/>
      <c r="I454" s="7"/>
      <c r="J454" s="7"/>
    </row>
    <row r="455" spans="1:17" ht="12.75" customHeight="1" x14ac:dyDescent="0.2">
      <c r="A455" s="12">
        <v>25</v>
      </c>
      <c r="B455" s="2">
        <v>2039</v>
      </c>
      <c r="C455" s="7" t="s">
        <v>394</v>
      </c>
      <c r="D455" s="7" t="s">
        <v>5</v>
      </c>
      <c r="E455" s="2">
        <v>1980</v>
      </c>
      <c r="F455" s="2">
        <v>1984</v>
      </c>
      <c r="G455" s="7"/>
      <c r="H455" s="7"/>
      <c r="I455" s="7"/>
      <c r="J455" s="7"/>
    </row>
    <row r="456" spans="1:17" ht="12.75" customHeight="1" x14ac:dyDescent="0.2">
      <c r="A456" s="12">
        <v>25</v>
      </c>
      <c r="B456" s="2">
        <v>2039</v>
      </c>
      <c r="C456" s="7" t="s">
        <v>396</v>
      </c>
      <c r="D456" s="7" t="s">
        <v>5</v>
      </c>
      <c r="E456" s="2">
        <v>2004</v>
      </c>
      <c r="F456" s="2">
        <v>2008</v>
      </c>
      <c r="H456" s="7"/>
      <c r="I456" s="7"/>
    </row>
    <row r="457" spans="1:17" ht="12.75" customHeight="1" x14ac:dyDescent="0.2">
      <c r="A457" s="12">
        <v>27</v>
      </c>
      <c r="B457" s="2">
        <v>2038</v>
      </c>
      <c r="C457" s="7" t="s">
        <v>344</v>
      </c>
      <c r="D457" s="7" t="s">
        <v>4</v>
      </c>
      <c r="E457" s="2">
        <v>1999</v>
      </c>
      <c r="F457" s="2">
        <v>2002</v>
      </c>
      <c r="H457" s="7"/>
      <c r="I457" s="7"/>
    </row>
    <row r="458" spans="1:17" ht="12.75" customHeight="1" x14ac:dyDescent="0.2">
      <c r="A458" s="12">
        <v>28</v>
      </c>
      <c r="B458" s="2">
        <v>1981</v>
      </c>
      <c r="C458" s="7" t="s">
        <v>327</v>
      </c>
      <c r="D458" s="7" t="s">
        <v>4</v>
      </c>
      <c r="E458" s="2">
        <v>1980</v>
      </c>
      <c r="F458" s="2">
        <v>1984</v>
      </c>
      <c r="H458" s="7"/>
      <c r="I458" s="7"/>
    </row>
    <row r="459" spans="1:17" ht="12.75" customHeight="1" x14ac:dyDescent="0.2">
      <c r="A459" s="12">
        <v>28</v>
      </c>
      <c r="B459" s="2">
        <v>1981</v>
      </c>
      <c r="C459" s="7" t="s">
        <v>380</v>
      </c>
      <c r="D459" s="7" t="s">
        <v>6</v>
      </c>
      <c r="E459" s="2">
        <v>2008</v>
      </c>
      <c r="F459" s="2">
        <v>2013</v>
      </c>
      <c r="H459" s="7"/>
      <c r="I459" s="7"/>
      <c r="N459" s="7"/>
      <c r="O459" s="7"/>
      <c r="P459" s="7"/>
      <c r="Q459" s="7"/>
    </row>
    <row r="460" spans="1:17" ht="12.75" customHeight="1" x14ac:dyDescent="0.2">
      <c r="A460" s="12"/>
      <c r="N460" s="7"/>
      <c r="O460" s="7"/>
      <c r="P460" s="7"/>
      <c r="Q460" s="7"/>
    </row>
    <row r="461" spans="1:17" ht="12.75" customHeight="1" x14ac:dyDescent="0.2">
      <c r="A461" s="12"/>
      <c r="B461" s="70">
        <f t="shared" ref="B461:B462" si="3">J461+K461</f>
        <v>1852</v>
      </c>
      <c r="C461" s="8" t="s">
        <v>1273</v>
      </c>
      <c r="D461" s="8" t="s">
        <v>6</v>
      </c>
      <c r="E461" s="10">
        <v>2018</v>
      </c>
      <c r="F461" s="10">
        <v>2023</v>
      </c>
      <c r="G461" s="7"/>
      <c r="H461" s="7"/>
      <c r="I461" s="7"/>
      <c r="J461" s="7">
        <v>1852</v>
      </c>
      <c r="K461" s="7"/>
      <c r="N461" s="7"/>
      <c r="O461" s="7"/>
      <c r="P461" s="7"/>
      <c r="Q461" s="7"/>
    </row>
    <row r="462" spans="1:17" ht="12.75" customHeight="1" x14ac:dyDescent="0.2">
      <c r="A462" s="12"/>
      <c r="B462" s="70">
        <f t="shared" si="3"/>
        <v>1793</v>
      </c>
      <c r="C462" s="8" t="s">
        <v>1256</v>
      </c>
      <c r="D462" s="8" t="s">
        <v>2</v>
      </c>
      <c r="E462" s="10">
        <v>2018</v>
      </c>
      <c r="F462" s="10">
        <v>2023</v>
      </c>
      <c r="G462" s="7"/>
      <c r="H462" s="7"/>
      <c r="I462" s="7"/>
      <c r="J462" s="7">
        <v>1793</v>
      </c>
      <c r="K462" s="7"/>
      <c r="N462" s="7"/>
      <c r="O462" s="7"/>
      <c r="P462" s="7"/>
      <c r="Q462" s="7"/>
    </row>
    <row r="463" spans="1:17" ht="12.75" customHeight="1" x14ac:dyDescent="0.2">
      <c r="N463" s="7"/>
      <c r="O463" s="7"/>
      <c r="P463" s="7"/>
      <c r="Q463" s="7"/>
    </row>
    <row r="464" spans="1:17" ht="12.75" customHeight="1" x14ac:dyDescent="0.2">
      <c r="A464" s="5" t="s">
        <v>1414</v>
      </c>
      <c r="D464" s="4"/>
      <c r="E464" s="6"/>
      <c r="F464" s="6"/>
      <c r="G464" s="7"/>
      <c r="H464" s="7"/>
      <c r="I464" s="7"/>
      <c r="J464" s="7"/>
      <c r="N464" s="7"/>
    </row>
    <row r="465" spans="1:14" ht="12.75" customHeight="1" x14ac:dyDescent="0.2">
      <c r="B465" s="6" t="s">
        <v>323</v>
      </c>
      <c r="C465" s="22" t="s">
        <v>43</v>
      </c>
      <c r="D465" s="25" t="s">
        <v>14</v>
      </c>
      <c r="E465" s="23" t="s">
        <v>44</v>
      </c>
      <c r="F465" s="23" t="s">
        <v>45</v>
      </c>
      <c r="G465" s="7"/>
      <c r="H465" s="7"/>
      <c r="I465" s="7"/>
      <c r="J465" s="7"/>
      <c r="N465" s="7"/>
    </row>
    <row r="466" spans="1:14" ht="12.75" customHeight="1" x14ac:dyDescent="0.2">
      <c r="A466" s="12">
        <v>1</v>
      </c>
      <c r="B466" s="2">
        <v>208</v>
      </c>
      <c r="C466" s="7" t="s">
        <v>334</v>
      </c>
      <c r="D466" s="7" t="s">
        <v>3</v>
      </c>
      <c r="E466" s="2">
        <v>2013</v>
      </c>
      <c r="F466" s="2">
        <v>2017</v>
      </c>
      <c r="G466" s="7"/>
      <c r="H466" s="7"/>
      <c r="I466" s="7"/>
      <c r="J466" s="7"/>
      <c r="K466" s="7"/>
      <c r="L466" s="7"/>
    </row>
    <row r="467" spans="1:14" ht="12.75" customHeight="1" x14ac:dyDescent="0.2">
      <c r="A467" s="12">
        <v>2</v>
      </c>
      <c r="B467" s="2">
        <v>198</v>
      </c>
      <c r="C467" s="7" t="s">
        <v>325</v>
      </c>
      <c r="D467" s="7" t="s">
        <v>2</v>
      </c>
      <c r="E467" s="2">
        <v>2013</v>
      </c>
      <c r="F467" s="2">
        <v>2017</v>
      </c>
      <c r="G467" s="7"/>
      <c r="H467" s="7"/>
      <c r="I467" s="7"/>
      <c r="J467" s="7"/>
      <c r="K467" s="7"/>
    </row>
    <row r="468" spans="1:14" ht="12.75" customHeight="1" x14ac:dyDescent="0.2">
      <c r="A468" s="12">
        <v>3</v>
      </c>
      <c r="B468" s="2">
        <v>191</v>
      </c>
      <c r="C468" s="7" t="s">
        <v>356</v>
      </c>
      <c r="D468" s="7" t="s">
        <v>6</v>
      </c>
      <c r="E468" s="2">
        <v>2009</v>
      </c>
      <c r="F468" s="2">
        <v>2014</v>
      </c>
      <c r="G468" s="7"/>
      <c r="H468" s="7"/>
      <c r="I468" s="7"/>
      <c r="J468" s="7"/>
    </row>
    <row r="469" spans="1:14" ht="12.75" customHeight="1" x14ac:dyDescent="0.2">
      <c r="A469" s="12">
        <v>4</v>
      </c>
      <c r="B469" s="2">
        <v>184</v>
      </c>
      <c r="C469" s="7" t="s">
        <v>359</v>
      </c>
      <c r="D469" s="7" t="s">
        <v>6</v>
      </c>
      <c r="E469" s="2">
        <v>2015</v>
      </c>
      <c r="F469" s="2">
        <v>2019</v>
      </c>
      <c r="G469" s="7"/>
      <c r="H469" s="7"/>
      <c r="I469" s="7"/>
      <c r="J469" s="7"/>
      <c r="K469" s="7"/>
    </row>
    <row r="470" spans="1:14" ht="12.75" customHeight="1" x14ac:dyDescent="0.2">
      <c r="A470" s="12">
        <v>5</v>
      </c>
      <c r="B470" s="2">
        <v>180</v>
      </c>
      <c r="C470" s="7" t="s">
        <v>380</v>
      </c>
      <c r="D470" s="7" t="s">
        <v>6</v>
      </c>
      <c r="E470" s="2">
        <v>2008</v>
      </c>
      <c r="F470" s="2">
        <v>2013</v>
      </c>
      <c r="G470" s="7"/>
      <c r="H470" s="7"/>
      <c r="I470" s="7"/>
      <c r="J470" s="7"/>
    </row>
    <row r="471" spans="1:14" ht="12.75" customHeight="1" x14ac:dyDescent="0.2">
      <c r="A471" s="12">
        <v>6</v>
      </c>
      <c r="B471" s="2">
        <v>176</v>
      </c>
      <c r="C471" s="7" t="s">
        <v>387</v>
      </c>
      <c r="D471" s="7" t="s">
        <v>0</v>
      </c>
      <c r="E471" s="2">
        <v>2015</v>
      </c>
      <c r="F471" s="2">
        <v>2018</v>
      </c>
      <c r="G471" s="7"/>
      <c r="H471" s="7"/>
      <c r="I471" s="7"/>
      <c r="J471" s="7"/>
      <c r="K471" s="7"/>
    </row>
    <row r="472" spans="1:14" ht="12.75" customHeight="1" x14ac:dyDescent="0.2">
      <c r="A472" s="12">
        <v>7</v>
      </c>
      <c r="B472" s="2">
        <v>173</v>
      </c>
      <c r="C472" s="7" t="s">
        <v>379</v>
      </c>
      <c r="D472" s="7" t="s">
        <v>6</v>
      </c>
      <c r="E472" s="2">
        <v>2004</v>
      </c>
      <c r="F472" s="2">
        <v>2008</v>
      </c>
      <c r="G472" s="7"/>
      <c r="H472" s="7"/>
      <c r="I472" s="7"/>
      <c r="J472" s="7"/>
    </row>
    <row r="473" spans="1:14" ht="12.75" customHeight="1" x14ac:dyDescent="0.2">
      <c r="A473" s="12">
        <v>7</v>
      </c>
      <c r="B473" s="2">
        <v>169</v>
      </c>
      <c r="C473" s="7" t="s">
        <v>52</v>
      </c>
      <c r="D473" s="7" t="s">
        <v>6</v>
      </c>
      <c r="E473" s="2">
        <v>2013</v>
      </c>
      <c r="F473" s="2">
        <v>2017</v>
      </c>
      <c r="J473" s="7"/>
      <c r="K473" s="7"/>
    </row>
    <row r="474" spans="1:14" ht="12.75" customHeight="1" x14ac:dyDescent="0.2">
      <c r="A474" s="12">
        <v>9</v>
      </c>
      <c r="B474" s="2">
        <v>162</v>
      </c>
      <c r="C474" s="7" t="s">
        <v>338</v>
      </c>
      <c r="D474" s="7" t="s">
        <v>0</v>
      </c>
      <c r="E474" s="2">
        <v>1996</v>
      </c>
      <c r="F474" s="2">
        <v>2000</v>
      </c>
      <c r="G474" s="7"/>
      <c r="H474" s="7"/>
      <c r="I474" s="7"/>
      <c r="J474" s="7"/>
    </row>
    <row r="475" spans="1:14" ht="12.75" customHeight="1" x14ac:dyDescent="0.2">
      <c r="A475" s="12">
        <v>10</v>
      </c>
      <c r="B475" s="2">
        <v>155</v>
      </c>
      <c r="C475" s="7" t="s">
        <v>369</v>
      </c>
      <c r="D475" s="7" t="s">
        <v>4</v>
      </c>
      <c r="E475" s="2">
        <v>2009</v>
      </c>
      <c r="F475" s="2">
        <v>2013</v>
      </c>
      <c r="G475" s="7"/>
      <c r="H475" s="7"/>
      <c r="I475" s="7"/>
      <c r="J475" s="7"/>
    </row>
    <row r="476" spans="1:14" ht="12.75" customHeight="1" x14ac:dyDescent="0.2">
      <c r="A476" s="12">
        <v>11</v>
      </c>
      <c r="B476" s="2">
        <v>154</v>
      </c>
      <c r="C476" s="7" t="s">
        <v>1107</v>
      </c>
      <c r="D476" s="7" t="s">
        <v>4</v>
      </c>
      <c r="E476" s="2">
        <v>2015</v>
      </c>
      <c r="F476" s="2">
        <v>2019</v>
      </c>
      <c r="G476" s="7"/>
      <c r="H476" s="7"/>
      <c r="I476" s="7"/>
      <c r="J476" s="7"/>
      <c r="K476" s="7"/>
    </row>
    <row r="477" spans="1:14" ht="12.75" customHeight="1" x14ac:dyDescent="0.2">
      <c r="A477" s="12">
        <v>12</v>
      </c>
      <c r="B477" s="2">
        <v>152</v>
      </c>
      <c r="C477" s="7" t="s">
        <v>396</v>
      </c>
      <c r="D477" s="7" t="s">
        <v>5</v>
      </c>
      <c r="E477" s="2">
        <v>2004</v>
      </c>
      <c r="F477" s="2">
        <v>2008</v>
      </c>
      <c r="G477" s="7"/>
      <c r="H477" s="7"/>
      <c r="I477" s="7"/>
      <c r="J477" s="7"/>
    </row>
    <row r="478" spans="1:14" ht="12.75" customHeight="1" x14ac:dyDescent="0.2">
      <c r="A478" s="12">
        <v>13</v>
      </c>
      <c r="B478" s="2">
        <v>150</v>
      </c>
      <c r="C478" s="7" t="s">
        <v>394</v>
      </c>
      <c r="D478" s="7" t="s">
        <v>5</v>
      </c>
      <c r="E478" s="2">
        <v>1980</v>
      </c>
      <c r="F478" s="2">
        <v>1984</v>
      </c>
      <c r="G478" s="7"/>
      <c r="H478" s="7"/>
      <c r="I478" s="7"/>
      <c r="J478" s="7"/>
    </row>
    <row r="479" spans="1:14" ht="12.75" customHeight="1" x14ac:dyDescent="0.2">
      <c r="A479" s="12">
        <v>14</v>
      </c>
      <c r="B479" s="2">
        <v>145</v>
      </c>
      <c r="C479" s="7" t="s">
        <v>337</v>
      </c>
      <c r="D479" s="7" t="s">
        <v>0</v>
      </c>
      <c r="E479" s="2">
        <v>2008</v>
      </c>
      <c r="F479" s="2">
        <v>2012</v>
      </c>
      <c r="G479" s="7"/>
      <c r="H479" s="7"/>
      <c r="I479" s="7"/>
      <c r="J479" s="7"/>
    </row>
    <row r="480" spans="1:14" ht="12.75" customHeight="1" x14ac:dyDescent="0.2">
      <c r="A480" s="12">
        <v>15</v>
      </c>
      <c r="B480" s="2">
        <v>142</v>
      </c>
      <c r="C480" s="7" t="s">
        <v>378</v>
      </c>
      <c r="D480" s="7" t="s">
        <v>5</v>
      </c>
      <c r="E480" s="2">
        <v>1999</v>
      </c>
      <c r="F480" s="2">
        <v>2003</v>
      </c>
      <c r="G480" s="7"/>
      <c r="H480" s="7"/>
      <c r="I480" s="7"/>
      <c r="J480" s="7"/>
    </row>
    <row r="481" spans="1:16" ht="12.75" customHeight="1" x14ac:dyDescent="0.2">
      <c r="A481" s="12">
        <v>16</v>
      </c>
      <c r="B481" s="2">
        <v>141</v>
      </c>
      <c r="C481" s="7" t="s">
        <v>316</v>
      </c>
      <c r="D481" s="7" t="s">
        <v>6</v>
      </c>
      <c r="E481" s="2">
        <v>2006</v>
      </c>
      <c r="F481" s="2">
        <v>2009</v>
      </c>
      <c r="G481" s="7"/>
      <c r="H481" s="7"/>
      <c r="I481" s="7"/>
      <c r="J481" s="7"/>
    </row>
    <row r="482" spans="1:16" ht="12.75" customHeight="1" x14ac:dyDescent="0.2">
      <c r="A482" s="12">
        <v>16</v>
      </c>
      <c r="B482" s="2">
        <v>141</v>
      </c>
      <c r="C482" s="7" t="s">
        <v>362</v>
      </c>
      <c r="D482" s="7" t="s">
        <v>2</v>
      </c>
      <c r="E482" s="2">
        <v>2011</v>
      </c>
      <c r="F482" s="2">
        <v>2014</v>
      </c>
      <c r="G482" s="7"/>
      <c r="H482" s="7"/>
      <c r="I482" s="7"/>
      <c r="J482" s="7"/>
    </row>
    <row r="483" spans="1:16" ht="12.75" customHeight="1" x14ac:dyDescent="0.2">
      <c r="A483" s="12">
        <v>18</v>
      </c>
      <c r="B483" s="2">
        <v>140</v>
      </c>
      <c r="C483" s="7" t="s">
        <v>630</v>
      </c>
      <c r="D483" s="7" t="s">
        <v>2</v>
      </c>
      <c r="E483" s="2">
        <v>2016</v>
      </c>
      <c r="F483" s="2">
        <v>2021</v>
      </c>
      <c r="G483" s="7"/>
      <c r="H483" s="7"/>
      <c r="I483" s="7"/>
      <c r="J483" s="7"/>
      <c r="K483" s="7"/>
    </row>
    <row r="484" spans="1:16" ht="12.75" customHeight="1" x14ac:dyDescent="0.2">
      <c r="A484" s="12">
        <v>19</v>
      </c>
      <c r="B484" s="2">
        <v>139</v>
      </c>
      <c r="C484" s="7" t="s">
        <v>1150</v>
      </c>
      <c r="D484" s="7" t="s">
        <v>0</v>
      </c>
      <c r="E484" s="2">
        <v>2016</v>
      </c>
      <c r="F484" s="2">
        <v>2019</v>
      </c>
      <c r="G484" s="7"/>
      <c r="H484" s="7"/>
      <c r="I484" s="7"/>
      <c r="J484" s="7"/>
      <c r="K484" s="7"/>
    </row>
    <row r="485" spans="1:16" ht="12.75" customHeight="1" x14ac:dyDescent="0.2">
      <c r="A485" s="12">
        <v>20</v>
      </c>
      <c r="B485" s="2">
        <v>138</v>
      </c>
      <c r="C485" s="7" t="s">
        <v>382</v>
      </c>
      <c r="D485" s="7" t="s">
        <v>2</v>
      </c>
      <c r="E485" s="2">
        <v>1981</v>
      </c>
      <c r="F485" s="2">
        <v>1985</v>
      </c>
      <c r="G485" s="7"/>
      <c r="H485" s="7"/>
      <c r="I485" s="7"/>
      <c r="J485" s="7"/>
    </row>
    <row r="486" spans="1:16" ht="12.75" customHeight="1" x14ac:dyDescent="0.2">
      <c r="A486" s="12">
        <v>20</v>
      </c>
      <c r="B486" s="2">
        <v>138</v>
      </c>
      <c r="C486" s="7" t="s">
        <v>60</v>
      </c>
      <c r="D486" s="7" t="s">
        <v>4</v>
      </c>
      <c r="E486" s="2">
        <v>1992</v>
      </c>
      <c r="F486" s="2">
        <v>1995</v>
      </c>
      <c r="G486" s="7"/>
      <c r="H486" s="7"/>
      <c r="I486" s="7"/>
      <c r="J486" s="7"/>
    </row>
    <row r="487" spans="1:16" ht="12.75" customHeight="1" x14ac:dyDescent="0.2">
      <c r="A487" s="12">
        <v>20</v>
      </c>
      <c r="B487" s="2">
        <v>138</v>
      </c>
      <c r="C487" s="7" t="s">
        <v>936</v>
      </c>
      <c r="D487" s="7" t="s">
        <v>6</v>
      </c>
      <c r="E487" s="2">
        <v>1999</v>
      </c>
      <c r="F487" s="2">
        <v>2003</v>
      </c>
      <c r="G487" s="7"/>
      <c r="H487" s="7"/>
      <c r="I487" s="7"/>
      <c r="J487" s="7"/>
    </row>
    <row r="488" spans="1:16" ht="12.75" customHeight="1" x14ac:dyDescent="0.2">
      <c r="A488" s="12"/>
      <c r="B488" s="2">
        <v>137</v>
      </c>
      <c r="C488" s="7" t="s">
        <v>333</v>
      </c>
      <c r="D488" s="7" t="s">
        <v>934</v>
      </c>
      <c r="E488" s="2">
        <v>1998</v>
      </c>
      <c r="F488" s="2">
        <v>2005</v>
      </c>
      <c r="G488" s="7"/>
      <c r="H488" s="7"/>
      <c r="I488" s="7"/>
      <c r="J488" s="7"/>
    </row>
    <row r="489" spans="1:16" ht="12.75" customHeight="1" x14ac:dyDescent="0.2">
      <c r="A489" s="12"/>
      <c r="B489" s="2">
        <v>136</v>
      </c>
      <c r="C489" s="7" t="s">
        <v>62</v>
      </c>
      <c r="D489" s="7" t="s">
        <v>3</v>
      </c>
      <c r="E489" s="2">
        <v>1972</v>
      </c>
      <c r="F489" s="2">
        <v>1975</v>
      </c>
      <c r="G489" s="7"/>
      <c r="H489" s="7"/>
      <c r="I489" s="7"/>
      <c r="J489" s="7"/>
      <c r="N489" s="7"/>
      <c r="O489" s="7"/>
      <c r="P489" s="7"/>
    </row>
    <row r="490" spans="1:16" ht="12.75" customHeight="1" x14ac:dyDescent="0.2">
      <c r="A490" s="12"/>
      <c r="B490" s="2">
        <v>136</v>
      </c>
      <c r="C490" s="7" t="s">
        <v>577</v>
      </c>
      <c r="D490" s="7" t="s">
        <v>3</v>
      </c>
      <c r="E490" s="2">
        <v>1989</v>
      </c>
      <c r="F490" s="2">
        <v>1993</v>
      </c>
      <c r="G490" s="7"/>
      <c r="H490" s="7"/>
      <c r="I490" s="7"/>
      <c r="J490" s="7"/>
      <c r="N490" s="7"/>
      <c r="O490" s="7"/>
      <c r="P490" s="7"/>
    </row>
    <row r="491" spans="1:16" ht="12.75" customHeight="1" x14ac:dyDescent="0.2">
      <c r="A491" s="12"/>
      <c r="N491" s="7"/>
      <c r="O491" s="7"/>
      <c r="P491" s="7"/>
    </row>
    <row r="492" spans="1:16" ht="12.75" customHeight="1" x14ac:dyDescent="0.2">
      <c r="A492" s="12"/>
      <c r="B492" s="70">
        <f t="shared" ref="B492:B494" si="4">J492+K492</f>
        <v>128</v>
      </c>
      <c r="C492" s="8" t="s">
        <v>1273</v>
      </c>
      <c r="D492" s="8" t="s">
        <v>6</v>
      </c>
      <c r="E492" s="10">
        <v>2018</v>
      </c>
      <c r="F492" s="10">
        <v>2023</v>
      </c>
      <c r="G492" s="7"/>
      <c r="H492" s="7"/>
      <c r="I492" s="7"/>
      <c r="J492" s="7">
        <v>128</v>
      </c>
      <c r="K492" s="7"/>
      <c r="N492" s="7"/>
      <c r="O492" s="7"/>
      <c r="P492" s="7"/>
    </row>
    <row r="493" spans="1:16" ht="12.75" customHeight="1" x14ac:dyDescent="0.2">
      <c r="A493" s="12"/>
      <c r="B493" s="70">
        <f t="shared" si="4"/>
        <v>113</v>
      </c>
      <c r="C493" s="8" t="s">
        <v>1253</v>
      </c>
      <c r="D493" s="8" t="s">
        <v>3</v>
      </c>
      <c r="E493" s="10">
        <v>2018</v>
      </c>
      <c r="F493" s="10">
        <v>2023</v>
      </c>
      <c r="G493" s="7"/>
      <c r="H493" s="7"/>
      <c r="I493" s="7"/>
      <c r="J493" s="7">
        <v>113</v>
      </c>
      <c r="K493" s="7"/>
      <c r="N493" s="7"/>
      <c r="O493" s="7"/>
      <c r="P493" s="7"/>
    </row>
    <row r="494" spans="1:16" ht="12.75" customHeight="1" x14ac:dyDescent="0.2">
      <c r="A494" s="12"/>
      <c r="B494" s="70">
        <f t="shared" si="4"/>
        <v>110</v>
      </c>
      <c r="C494" s="8" t="s">
        <v>1256</v>
      </c>
      <c r="D494" s="8" t="s">
        <v>2</v>
      </c>
      <c r="E494" s="10">
        <v>2018</v>
      </c>
      <c r="F494" s="10">
        <v>2023</v>
      </c>
      <c r="G494" s="7"/>
      <c r="H494" s="7"/>
      <c r="I494" s="7"/>
      <c r="J494" s="7">
        <v>110</v>
      </c>
      <c r="K494" s="7"/>
      <c r="N494" s="7"/>
      <c r="O494" s="7"/>
      <c r="P494" s="7"/>
    </row>
    <row r="495" spans="1:16" ht="12.75" customHeight="1" x14ac:dyDescent="0.2">
      <c r="N495" s="7"/>
      <c r="O495" s="7"/>
      <c r="P495" s="7"/>
    </row>
    <row r="496" spans="1:16" ht="12.75" customHeight="1" x14ac:dyDescent="0.2">
      <c r="A496" s="5" t="s">
        <v>1326</v>
      </c>
      <c r="D496" s="4"/>
      <c r="E496" s="6"/>
      <c r="F496" s="6"/>
      <c r="G496" s="7"/>
      <c r="H496" s="7"/>
      <c r="I496" s="7"/>
      <c r="J496" s="7"/>
      <c r="K496" s="7"/>
      <c r="N496" s="7"/>
      <c r="O496" s="7"/>
      <c r="P496" s="7"/>
    </row>
    <row r="497" spans="1:11" ht="12.75" customHeight="1" x14ac:dyDescent="0.2">
      <c r="A497" s="35" t="s">
        <v>324</v>
      </c>
      <c r="D497" s="4"/>
      <c r="E497" s="6"/>
      <c r="F497" s="6"/>
      <c r="G497" s="7"/>
      <c r="H497" s="7"/>
      <c r="I497" s="7"/>
      <c r="J497" s="7"/>
      <c r="K497" s="7"/>
    </row>
    <row r="498" spans="1:11" ht="12.75" customHeight="1" x14ac:dyDescent="0.2">
      <c r="B498" s="6" t="s">
        <v>231</v>
      </c>
      <c r="C498" s="22" t="s">
        <v>43</v>
      </c>
      <c r="D498" s="25" t="s">
        <v>14</v>
      </c>
      <c r="E498" s="23" t="s">
        <v>44</v>
      </c>
      <c r="F498" s="23" t="s">
        <v>45</v>
      </c>
      <c r="G498" s="23" t="s">
        <v>323</v>
      </c>
      <c r="H498" s="23" t="s">
        <v>110</v>
      </c>
      <c r="I498" s="7"/>
      <c r="J498" s="7"/>
      <c r="K498" s="7"/>
    </row>
    <row r="499" spans="1:11" ht="12.75" customHeight="1" x14ac:dyDescent="0.2">
      <c r="A499" s="12">
        <v>1</v>
      </c>
      <c r="B499" s="49">
        <v>22.1</v>
      </c>
      <c r="C499" s="7" t="s">
        <v>364</v>
      </c>
      <c r="D499" s="7" t="s">
        <v>2</v>
      </c>
      <c r="E499" s="2">
        <v>1987</v>
      </c>
      <c r="F499" s="2">
        <v>1990</v>
      </c>
      <c r="G499" s="55"/>
      <c r="H499" s="2">
        <v>2120</v>
      </c>
      <c r="I499" s="7"/>
      <c r="J499" s="7"/>
      <c r="K499" s="7"/>
    </row>
    <row r="500" spans="1:11" ht="12.75" customHeight="1" x14ac:dyDescent="0.2">
      <c r="A500" s="12">
        <v>2</v>
      </c>
      <c r="B500" s="49">
        <f>H500/G500</f>
        <v>21.049382716049383</v>
      </c>
      <c r="C500" s="7" t="s">
        <v>100</v>
      </c>
      <c r="D500" s="7" t="s">
        <v>6</v>
      </c>
      <c r="E500" s="2">
        <v>2004</v>
      </c>
      <c r="F500" s="2">
        <v>2006</v>
      </c>
      <c r="G500" s="2">
        <v>81</v>
      </c>
      <c r="H500" s="2">
        <v>1705</v>
      </c>
      <c r="I500" s="7"/>
      <c r="J500" s="7"/>
      <c r="K500" s="7"/>
    </row>
    <row r="501" spans="1:11" ht="12.75" customHeight="1" x14ac:dyDescent="0.2">
      <c r="A501" s="12">
        <v>3</v>
      </c>
      <c r="B501" s="49">
        <f>H501/G501</f>
        <v>20.94047619047619</v>
      </c>
      <c r="C501" s="7" t="s">
        <v>399</v>
      </c>
      <c r="D501" s="7" t="s">
        <v>6</v>
      </c>
      <c r="E501" s="2">
        <v>2000</v>
      </c>
      <c r="F501" s="2">
        <v>2004</v>
      </c>
      <c r="G501" s="2">
        <v>84</v>
      </c>
      <c r="H501" s="2">
        <v>1759</v>
      </c>
      <c r="I501" s="7"/>
      <c r="J501" s="7"/>
      <c r="K501" s="7"/>
    </row>
    <row r="502" spans="1:11" ht="12.75" customHeight="1" x14ac:dyDescent="0.2">
      <c r="A502" s="12">
        <v>4</v>
      </c>
      <c r="B502" s="49">
        <f>H502/G502</f>
        <v>20.441558441558442</v>
      </c>
      <c r="C502" s="7" t="s">
        <v>1124</v>
      </c>
      <c r="D502" s="7" t="s">
        <v>4</v>
      </c>
      <c r="E502" s="2">
        <v>2018</v>
      </c>
      <c r="F502" s="2">
        <v>2021</v>
      </c>
      <c r="G502" s="2">
        <v>77</v>
      </c>
      <c r="H502" s="2">
        <v>1574</v>
      </c>
      <c r="I502" s="7"/>
      <c r="J502" s="7"/>
      <c r="K502" s="7"/>
    </row>
    <row r="503" spans="1:11" ht="12.75" customHeight="1" x14ac:dyDescent="0.2">
      <c r="A503" s="12">
        <v>5</v>
      </c>
      <c r="B503" s="49">
        <v>20</v>
      </c>
      <c r="C503" s="7" t="s">
        <v>368</v>
      </c>
      <c r="D503" s="7" t="s">
        <v>2</v>
      </c>
      <c r="E503" s="2">
        <v>2000</v>
      </c>
      <c r="F503" s="2">
        <v>2004</v>
      </c>
      <c r="G503" s="55"/>
      <c r="H503" s="55"/>
      <c r="I503" s="7"/>
      <c r="J503" s="7"/>
      <c r="K503" s="7"/>
    </row>
    <row r="504" spans="1:11" ht="12.75" customHeight="1" x14ac:dyDescent="0.2">
      <c r="A504" s="12">
        <v>6</v>
      </c>
      <c r="B504" s="49">
        <f>H504/G504</f>
        <v>19.522058823529413</v>
      </c>
      <c r="C504" s="7" t="s">
        <v>62</v>
      </c>
      <c r="D504" s="7" t="s">
        <v>3</v>
      </c>
      <c r="E504" s="2">
        <v>1972</v>
      </c>
      <c r="F504" s="2">
        <v>1975</v>
      </c>
      <c r="G504" s="2">
        <v>136</v>
      </c>
      <c r="H504" s="2">
        <v>2655</v>
      </c>
      <c r="I504" s="7"/>
      <c r="J504" s="7"/>
      <c r="K504" s="7"/>
    </row>
    <row r="505" spans="1:11" ht="12.75" customHeight="1" x14ac:dyDescent="0.2">
      <c r="A505" s="12">
        <v>7</v>
      </c>
      <c r="B505" s="49">
        <v>19</v>
      </c>
      <c r="C505" s="7" t="s">
        <v>343</v>
      </c>
      <c r="D505" s="7" t="s">
        <v>0</v>
      </c>
      <c r="E505" s="2">
        <v>1985</v>
      </c>
      <c r="F505" s="2">
        <v>1989</v>
      </c>
      <c r="G505" s="55"/>
      <c r="H505" s="55"/>
      <c r="I505" s="7"/>
      <c r="J505" s="7"/>
      <c r="K505" s="7"/>
    </row>
    <row r="506" spans="1:11" ht="12.75" customHeight="1" x14ac:dyDescent="0.2">
      <c r="A506" s="12">
        <v>7</v>
      </c>
      <c r="B506" s="49">
        <v>18.899999999999999</v>
      </c>
      <c r="C506" s="7" t="s">
        <v>60</v>
      </c>
      <c r="D506" s="7" t="s">
        <v>4</v>
      </c>
      <c r="E506" s="2">
        <v>1992</v>
      </c>
      <c r="F506" s="2">
        <v>1995</v>
      </c>
      <c r="G506" s="2">
        <v>138</v>
      </c>
      <c r="H506" s="55"/>
      <c r="I506" s="7"/>
      <c r="J506" s="7"/>
      <c r="K506" s="7"/>
    </row>
    <row r="507" spans="1:11" ht="12.75" customHeight="1" x14ac:dyDescent="0.2">
      <c r="A507" s="12">
        <v>9</v>
      </c>
      <c r="B507" s="49">
        <v>18.899999999999999</v>
      </c>
      <c r="C507" s="7" t="s">
        <v>418</v>
      </c>
      <c r="D507" s="7" t="s">
        <v>4</v>
      </c>
      <c r="E507" s="2">
        <v>1994</v>
      </c>
      <c r="F507" s="2">
        <v>1998</v>
      </c>
      <c r="G507" s="55"/>
      <c r="H507" s="55"/>
      <c r="I507" s="7"/>
      <c r="J507" s="7"/>
      <c r="K507" s="7"/>
    </row>
    <row r="508" spans="1:11" ht="12.75" customHeight="1" x14ac:dyDescent="0.2">
      <c r="A508" s="12">
        <v>10</v>
      </c>
      <c r="B508" s="49">
        <f>H508/G508</f>
        <v>18.860869565217392</v>
      </c>
      <c r="C508" s="7" t="s">
        <v>69</v>
      </c>
      <c r="D508" s="7" t="s">
        <v>6</v>
      </c>
      <c r="E508" s="2">
        <v>1999</v>
      </c>
      <c r="F508" s="2">
        <v>2001</v>
      </c>
      <c r="G508" s="2">
        <v>115</v>
      </c>
      <c r="H508" s="2">
        <v>2169</v>
      </c>
      <c r="I508" s="7"/>
      <c r="J508" s="7"/>
      <c r="K508" s="7"/>
    </row>
    <row r="509" spans="1:11" ht="12.75" customHeight="1" x14ac:dyDescent="0.2">
      <c r="A509" s="12">
        <v>11</v>
      </c>
      <c r="B509" s="49">
        <f>H509/G509</f>
        <v>18.759615384615383</v>
      </c>
      <c r="C509" s="7" t="s">
        <v>326</v>
      </c>
      <c r="D509" s="7" t="s">
        <v>4</v>
      </c>
      <c r="E509" s="2">
        <v>2013</v>
      </c>
      <c r="F509" s="2">
        <v>2015</v>
      </c>
      <c r="G509" s="2">
        <v>104</v>
      </c>
      <c r="H509" s="2">
        <v>1951</v>
      </c>
      <c r="I509" s="7"/>
      <c r="J509" s="7"/>
      <c r="K509" s="7"/>
    </row>
    <row r="510" spans="1:11" ht="12.75" customHeight="1" x14ac:dyDescent="0.2">
      <c r="A510" s="12">
        <v>12</v>
      </c>
      <c r="B510" s="49">
        <f>H510/G510</f>
        <v>18.657142857142858</v>
      </c>
      <c r="C510" s="7" t="s">
        <v>421</v>
      </c>
      <c r="D510" s="7" t="s">
        <v>4</v>
      </c>
      <c r="E510" s="2">
        <v>2008</v>
      </c>
      <c r="F510" s="2">
        <v>2012</v>
      </c>
      <c r="G510" s="2">
        <v>70</v>
      </c>
      <c r="H510" s="2">
        <v>1306</v>
      </c>
      <c r="I510" s="7"/>
      <c r="J510" s="7"/>
      <c r="K510" s="7"/>
    </row>
    <row r="511" spans="1:11" ht="12.75" customHeight="1" x14ac:dyDescent="0.2">
      <c r="A511" s="12">
        <v>13</v>
      </c>
      <c r="B511" s="49">
        <v>18.600000000000001</v>
      </c>
      <c r="C511" s="7" t="s">
        <v>938</v>
      </c>
      <c r="D511" s="7" t="s">
        <v>4</v>
      </c>
      <c r="E511" s="2">
        <v>1974</v>
      </c>
      <c r="F511" s="2">
        <v>1976</v>
      </c>
      <c r="G511" s="55"/>
      <c r="H511" s="55"/>
      <c r="I511" s="7"/>
      <c r="J511" s="7"/>
      <c r="K511" s="7"/>
    </row>
    <row r="512" spans="1:11" ht="12.75" customHeight="1" x14ac:dyDescent="0.2">
      <c r="A512" s="12">
        <v>14</v>
      </c>
      <c r="B512" s="49">
        <v>18.5</v>
      </c>
      <c r="C512" s="7" t="s">
        <v>939</v>
      </c>
      <c r="D512" s="7" t="s">
        <v>4</v>
      </c>
      <c r="E512" s="2">
        <v>1999</v>
      </c>
      <c r="F512" s="2">
        <v>2002</v>
      </c>
      <c r="G512" s="55"/>
      <c r="H512" s="55"/>
      <c r="I512" s="7"/>
      <c r="J512" s="7"/>
      <c r="K512" s="7"/>
    </row>
    <row r="513" spans="1:11" ht="12.75" customHeight="1" x14ac:dyDescent="0.2">
      <c r="A513" s="12">
        <v>15</v>
      </c>
      <c r="B513" s="49">
        <v>18.399999999999999</v>
      </c>
      <c r="C513" s="7" t="s">
        <v>365</v>
      </c>
      <c r="D513" s="7" t="s">
        <v>2</v>
      </c>
      <c r="E513" s="2">
        <v>1978</v>
      </c>
      <c r="F513" s="2">
        <v>1985</v>
      </c>
      <c r="G513" s="55"/>
      <c r="H513" s="2">
        <v>2295</v>
      </c>
      <c r="I513" s="7"/>
      <c r="J513" s="7"/>
      <c r="K513" s="7"/>
    </row>
    <row r="514" spans="1:11" ht="12.75" customHeight="1" x14ac:dyDescent="0.2">
      <c r="A514" s="12">
        <v>16</v>
      </c>
      <c r="B514" s="49">
        <f>H514/G514</f>
        <v>18.126436781609197</v>
      </c>
      <c r="C514" s="7" t="s">
        <v>353</v>
      </c>
      <c r="D514" s="7" t="s">
        <v>5</v>
      </c>
      <c r="E514" s="2">
        <v>2011</v>
      </c>
      <c r="F514" s="2">
        <v>2014</v>
      </c>
      <c r="G514" s="2">
        <v>87</v>
      </c>
      <c r="H514" s="2">
        <v>1577</v>
      </c>
      <c r="I514" s="7"/>
      <c r="J514" s="7"/>
    </row>
    <row r="515" spans="1:11" ht="12.75" customHeight="1" x14ac:dyDescent="0.2">
      <c r="A515" s="12">
        <v>17</v>
      </c>
      <c r="B515" s="49">
        <f>H515/G515</f>
        <v>18.033333333333335</v>
      </c>
      <c r="C515" s="7" t="s">
        <v>400</v>
      </c>
      <c r="D515" s="7" t="s">
        <v>6</v>
      </c>
      <c r="E515" s="2">
        <v>1999</v>
      </c>
      <c r="F515" s="2">
        <v>2003</v>
      </c>
      <c r="G515" s="2">
        <v>90</v>
      </c>
      <c r="H515" s="2">
        <v>1623</v>
      </c>
      <c r="I515" s="7"/>
      <c r="J515" s="7"/>
    </row>
    <row r="516" spans="1:11" ht="12.75" customHeight="1" x14ac:dyDescent="0.2">
      <c r="A516" s="12">
        <v>18</v>
      </c>
      <c r="B516" s="49">
        <f>H516/G516</f>
        <v>17.904109589041095</v>
      </c>
      <c r="C516" s="7" t="s">
        <v>406</v>
      </c>
      <c r="D516" s="7" t="s">
        <v>2</v>
      </c>
      <c r="E516" s="2">
        <v>2003</v>
      </c>
      <c r="F516" s="2">
        <v>2005</v>
      </c>
      <c r="G516" s="2">
        <v>73</v>
      </c>
      <c r="H516" s="2">
        <v>1307</v>
      </c>
      <c r="I516" s="7"/>
      <c r="J516" s="7"/>
    </row>
    <row r="517" spans="1:11" ht="12.75" customHeight="1" x14ac:dyDescent="0.2">
      <c r="A517" s="12">
        <v>19</v>
      </c>
      <c r="B517" s="49">
        <v>17.8</v>
      </c>
      <c r="C517" s="7" t="s">
        <v>617</v>
      </c>
      <c r="D517" s="7" t="s">
        <v>4</v>
      </c>
      <c r="E517" s="2">
        <v>1995</v>
      </c>
      <c r="F517" s="2">
        <v>1997</v>
      </c>
      <c r="G517" s="50"/>
      <c r="H517" s="55"/>
      <c r="I517" s="7"/>
      <c r="J517" s="7"/>
    </row>
    <row r="518" spans="1:11" ht="12.75" customHeight="1" x14ac:dyDescent="0.2">
      <c r="A518" s="12">
        <v>20</v>
      </c>
      <c r="B518" s="49">
        <v>17.600000000000001</v>
      </c>
      <c r="C518" s="7" t="s">
        <v>940</v>
      </c>
      <c r="D518" s="7" t="s">
        <v>0</v>
      </c>
      <c r="E518" s="2">
        <v>1981</v>
      </c>
      <c r="F518" s="2">
        <v>1986</v>
      </c>
      <c r="G518" s="50"/>
      <c r="H518" s="55"/>
      <c r="I518" s="7"/>
      <c r="J518" s="7"/>
    </row>
    <row r="519" spans="1:11" ht="12.75" customHeight="1" x14ac:dyDescent="0.2">
      <c r="I519" s="7"/>
      <c r="J519" s="7"/>
    </row>
    <row r="520" spans="1:11" ht="12.75" customHeight="1" x14ac:dyDescent="0.2">
      <c r="A520" s="5" t="s">
        <v>1415</v>
      </c>
      <c r="D520" s="4"/>
      <c r="E520" s="6"/>
      <c r="F520" s="6"/>
      <c r="G520" s="7"/>
      <c r="H520" s="7"/>
      <c r="I520" s="7"/>
      <c r="J520" s="7"/>
    </row>
    <row r="521" spans="1:11" ht="12.75" customHeight="1" x14ac:dyDescent="0.2">
      <c r="B521" s="6" t="s">
        <v>50</v>
      </c>
      <c r="C521" s="22" t="s">
        <v>43</v>
      </c>
      <c r="D521" s="25" t="s">
        <v>14</v>
      </c>
      <c r="E521" s="23" t="s">
        <v>44</v>
      </c>
      <c r="F521" s="23" t="s">
        <v>45</v>
      </c>
      <c r="G521" s="7"/>
      <c r="H521" s="7"/>
      <c r="I521" s="7"/>
      <c r="J521" s="7"/>
    </row>
    <row r="522" spans="1:11" ht="12.75" customHeight="1" x14ac:dyDescent="0.2">
      <c r="A522" s="12">
        <v>1</v>
      </c>
      <c r="B522" s="2">
        <v>28</v>
      </c>
      <c r="C522" s="7" t="s">
        <v>348</v>
      </c>
      <c r="D522" s="7" t="s">
        <v>4</v>
      </c>
      <c r="E522" s="2">
        <v>1985</v>
      </c>
      <c r="F522" s="2">
        <v>1989</v>
      </c>
      <c r="G522" s="7"/>
      <c r="H522" s="7"/>
      <c r="I522" s="7"/>
      <c r="J522" s="7"/>
    </row>
    <row r="523" spans="1:11" ht="12.75" customHeight="1" x14ac:dyDescent="0.2">
      <c r="A523" s="12">
        <v>2</v>
      </c>
      <c r="B523" s="2">
        <v>26</v>
      </c>
      <c r="C523" s="7" t="s">
        <v>60</v>
      </c>
      <c r="D523" s="7" t="s">
        <v>4</v>
      </c>
      <c r="E523" s="2">
        <v>1992</v>
      </c>
      <c r="F523" s="2">
        <v>1995</v>
      </c>
      <c r="G523" s="7"/>
      <c r="H523" s="7"/>
      <c r="I523" s="7"/>
      <c r="J523" s="7"/>
    </row>
    <row r="524" spans="1:11" ht="12.75" customHeight="1" x14ac:dyDescent="0.2">
      <c r="A524" s="12">
        <v>3</v>
      </c>
      <c r="B524" s="2">
        <v>24</v>
      </c>
      <c r="C524" s="7" t="s">
        <v>52</v>
      </c>
      <c r="D524" s="7" t="s">
        <v>6</v>
      </c>
      <c r="E524" s="2">
        <v>2013</v>
      </c>
      <c r="F524" s="2">
        <v>2017</v>
      </c>
      <c r="G524" s="7"/>
      <c r="H524" s="7"/>
      <c r="I524" s="7"/>
      <c r="J524" s="7"/>
      <c r="K524" s="7"/>
    </row>
    <row r="525" spans="1:11" ht="12.75" customHeight="1" x14ac:dyDescent="0.2">
      <c r="A525" s="12">
        <v>3</v>
      </c>
      <c r="B525" s="2">
        <v>24</v>
      </c>
      <c r="C525" s="7" t="s">
        <v>325</v>
      </c>
      <c r="D525" s="7" t="s">
        <v>2</v>
      </c>
      <c r="E525" s="2">
        <v>2013</v>
      </c>
      <c r="F525" s="2">
        <v>2017</v>
      </c>
      <c r="J525" s="7"/>
      <c r="K525" s="7"/>
    </row>
    <row r="526" spans="1:11" ht="12.75" customHeight="1" x14ac:dyDescent="0.2">
      <c r="A526" s="12">
        <v>5</v>
      </c>
      <c r="B526" s="2">
        <v>23</v>
      </c>
      <c r="C526" s="7" t="s">
        <v>378</v>
      </c>
      <c r="D526" s="7" t="s">
        <v>5</v>
      </c>
      <c r="E526" s="2">
        <v>1999</v>
      </c>
      <c r="F526" s="2">
        <v>1903</v>
      </c>
      <c r="G526" s="7"/>
      <c r="H526" s="7"/>
      <c r="I526" s="7"/>
      <c r="J526" s="7"/>
    </row>
    <row r="527" spans="1:11" ht="12.75" customHeight="1" x14ac:dyDescent="0.2">
      <c r="A527" s="12">
        <v>6</v>
      </c>
      <c r="B527" s="2">
        <v>21</v>
      </c>
      <c r="C527" s="7" t="s">
        <v>327</v>
      </c>
      <c r="D527" s="7" t="s">
        <v>4</v>
      </c>
      <c r="E527" s="2">
        <v>1980</v>
      </c>
      <c r="F527" s="2">
        <v>1984</v>
      </c>
      <c r="G527" s="7"/>
      <c r="H527" s="7"/>
      <c r="I527" s="7"/>
      <c r="J527" s="7"/>
    </row>
    <row r="528" spans="1:11" ht="12.75" customHeight="1" x14ac:dyDescent="0.2">
      <c r="A528" s="12">
        <v>6</v>
      </c>
      <c r="B528" s="2">
        <v>21</v>
      </c>
      <c r="C528" s="7" t="s">
        <v>379</v>
      </c>
      <c r="D528" s="7" t="s">
        <v>6</v>
      </c>
      <c r="E528" s="2">
        <v>2004</v>
      </c>
      <c r="F528" s="2">
        <v>2008</v>
      </c>
      <c r="G528" s="7"/>
      <c r="H528" s="7"/>
      <c r="I528" s="7"/>
      <c r="J528" s="7"/>
    </row>
    <row r="529" spans="1:11" ht="12.75" customHeight="1" x14ac:dyDescent="0.2">
      <c r="A529" s="12">
        <v>8</v>
      </c>
      <c r="B529" s="2">
        <v>20</v>
      </c>
      <c r="C529" s="7" t="s">
        <v>62</v>
      </c>
      <c r="D529" s="7" t="s">
        <v>3</v>
      </c>
      <c r="E529" s="2">
        <v>1972</v>
      </c>
      <c r="F529" s="2">
        <v>1975</v>
      </c>
      <c r="G529" s="7"/>
      <c r="H529" s="7"/>
      <c r="I529" s="7"/>
      <c r="J529" s="7"/>
    </row>
    <row r="530" spans="1:11" ht="12.75" customHeight="1" x14ac:dyDescent="0.2">
      <c r="A530" s="12">
        <v>8</v>
      </c>
      <c r="B530" s="2">
        <v>20</v>
      </c>
      <c r="C530" s="7" t="s">
        <v>386</v>
      </c>
      <c r="D530" s="7" t="s">
        <v>0</v>
      </c>
      <c r="E530" s="2">
        <v>1975</v>
      </c>
      <c r="F530" s="2">
        <v>1979</v>
      </c>
      <c r="G530" s="7"/>
      <c r="H530" s="7"/>
      <c r="I530" s="7"/>
      <c r="J530" s="7"/>
    </row>
    <row r="531" spans="1:11" ht="12.75" customHeight="1" x14ac:dyDescent="0.2">
      <c r="A531" s="12">
        <v>8</v>
      </c>
      <c r="B531" s="2">
        <v>20</v>
      </c>
      <c r="C531" s="7" t="s">
        <v>639</v>
      </c>
      <c r="D531" s="7" t="s">
        <v>4</v>
      </c>
      <c r="E531" s="2">
        <v>1990</v>
      </c>
      <c r="F531" s="2">
        <v>1993</v>
      </c>
      <c r="G531" s="7"/>
      <c r="H531" s="7"/>
      <c r="I531" s="7"/>
      <c r="J531" s="7"/>
    </row>
    <row r="532" spans="1:11" ht="12.75" customHeight="1" x14ac:dyDescent="0.2">
      <c r="A532" s="12">
        <v>8</v>
      </c>
      <c r="B532" s="2">
        <v>20</v>
      </c>
      <c r="C532" s="7" t="s">
        <v>347</v>
      </c>
      <c r="D532" s="7" t="s">
        <v>4</v>
      </c>
      <c r="E532" s="2">
        <v>2012</v>
      </c>
      <c r="F532" s="2">
        <v>2015</v>
      </c>
      <c r="G532" s="7"/>
      <c r="H532" s="7"/>
      <c r="I532" s="7"/>
      <c r="J532" s="7"/>
    </row>
    <row r="533" spans="1:11" ht="12.75" customHeight="1" x14ac:dyDescent="0.2">
      <c r="A533" s="12">
        <v>8</v>
      </c>
      <c r="B533" s="2">
        <v>20</v>
      </c>
      <c r="C533" s="7" t="s">
        <v>387</v>
      </c>
      <c r="D533" s="7" t="s">
        <v>0</v>
      </c>
      <c r="E533" s="2">
        <v>2015</v>
      </c>
      <c r="F533" s="2">
        <v>2018</v>
      </c>
      <c r="J533" s="7"/>
      <c r="K533" s="7"/>
    </row>
    <row r="534" spans="1:11" ht="12.75" customHeight="1" x14ac:dyDescent="0.2">
      <c r="A534" s="12">
        <v>8</v>
      </c>
      <c r="B534" s="2">
        <v>20</v>
      </c>
      <c r="C534" s="7" t="s">
        <v>630</v>
      </c>
      <c r="D534" s="7" t="s">
        <v>2</v>
      </c>
      <c r="E534" s="2">
        <v>2016</v>
      </c>
      <c r="F534" s="2">
        <v>2021</v>
      </c>
      <c r="J534" s="7"/>
      <c r="K534" s="7"/>
    </row>
    <row r="535" spans="1:11" ht="12.75" customHeight="1" x14ac:dyDescent="0.2">
      <c r="A535" s="12">
        <v>14</v>
      </c>
      <c r="B535" s="2">
        <v>19</v>
      </c>
      <c r="C535" s="7" t="s">
        <v>941</v>
      </c>
      <c r="D535" s="7" t="s">
        <v>3</v>
      </c>
      <c r="E535" s="2">
        <v>1960</v>
      </c>
      <c r="F535" s="2">
        <v>1964</v>
      </c>
      <c r="G535" s="7"/>
      <c r="H535" s="7"/>
      <c r="I535" s="7"/>
      <c r="J535" s="7"/>
    </row>
    <row r="536" spans="1:11" ht="12.75" customHeight="1" x14ac:dyDescent="0.2">
      <c r="A536" s="12">
        <v>14</v>
      </c>
      <c r="B536" s="2">
        <v>19</v>
      </c>
      <c r="C536" s="7" t="s">
        <v>69</v>
      </c>
      <c r="D536" s="7" t="s">
        <v>6</v>
      </c>
      <c r="E536" s="2">
        <v>1999</v>
      </c>
      <c r="F536" s="2">
        <v>2001</v>
      </c>
      <c r="G536" s="7"/>
      <c r="H536" s="7"/>
      <c r="I536" s="7"/>
      <c r="J536" s="7"/>
    </row>
    <row r="537" spans="1:11" ht="12.75" customHeight="1" x14ac:dyDescent="0.2">
      <c r="A537" s="12">
        <v>14</v>
      </c>
      <c r="B537" s="2">
        <v>19</v>
      </c>
      <c r="C537" s="7" t="s">
        <v>359</v>
      </c>
      <c r="D537" s="7" t="s">
        <v>6</v>
      </c>
      <c r="E537" s="2">
        <v>2015</v>
      </c>
      <c r="F537" s="2">
        <v>2019</v>
      </c>
      <c r="J537" s="7"/>
      <c r="K537" s="7"/>
    </row>
    <row r="538" spans="1:11" ht="12.75" customHeight="1" x14ac:dyDescent="0.2">
      <c r="A538" s="12">
        <v>17</v>
      </c>
      <c r="B538" s="2">
        <v>18</v>
      </c>
      <c r="C538" s="7" t="s">
        <v>333</v>
      </c>
      <c r="D538" s="7" t="s">
        <v>934</v>
      </c>
      <c r="E538" s="2">
        <v>1998</v>
      </c>
      <c r="F538" s="2">
        <v>2005</v>
      </c>
      <c r="G538" s="7"/>
      <c r="H538" s="7"/>
      <c r="I538" s="7"/>
      <c r="J538" s="7"/>
    </row>
    <row r="539" spans="1:11" ht="12.75" customHeight="1" x14ac:dyDescent="0.2">
      <c r="A539" s="12">
        <v>17</v>
      </c>
      <c r="B539" s="2">
        <v>18</v>
      </c>
      <c r="C539" s="7" t="s">
        <v>334</v>
      </c>
      <c r="D539" s="7" t="s">
        <v>3</v>
      </c>
      <c r="E539" s="2">
        <v>2013</v>
      </c>
      <c r="F539" s="2">
        <v>2017</v>
      </c>
      <c r="G539" s="7"/>
      <c r="H539" s="7"/>
      <c r="I539" s="7"/>
      <c r="J539" s="7"/>
      <c r="K539" s="7"/>
    </row>
    <row r="540" spans="1:11" ht="12.75" customHeight="1" x14ac:dyDescent="0.2">
      <c r="A540" s="12">
        <v>19</v>
      </c>
      <c r="B540" s="2">
        <v>17</v>
      </c>
      <c r="C540" s="7" t="s">
        <v>404</v>
      </c>
      <c r="D540" s="7" t="s">
        <v>2</v>
      </c>
      <c r="E540" s="2">
        <v>1972</v>
      </c>
      <c r="F540" s="2">
        <v>1975</v>
      </c>
      <c r="G540" s="7"/>
      <c r="H540" s="7"/>
      <c r="I540" s="7"/>
      <c r="J540" s="7"/>
    </row>
    <row r="541" spans="1:11" ht="12.75" customHeight="1" x14ac:dyDescent="0.2">
      <c r="A541" s="12">
        <v>19</v>
      </c>
      <c r="B541" s="2">
        <v>17</v>
      </c>
      <c r="C541" s="7" t="s">
        <v>390</v>
      </c>
      <c r="D541" s="7" t="s">
        <v>4</v>
      </c>
      <c r="E541" s="2">
        <v>1982</v>
      </c>
      <c r="F541" s="2">
        <v>1985</v>
      </c>
      <c r="G541" s="7"/>
      <c r="H541" s="7"/>
      <c r="I541" s="7"/>
      <c r="J541" s="7"/>
    </row>
    <row r="542" spans="1:11" ht="12.75" customHeight="1" x14ac:dyDescent="0.2">
      <c r="A542" s="12">
        <v>19</v>
      </c>
      <c r="B542" s="2">
        <v>17</v>
      </c>
      <c r="C542" s="7" t="s">
        <v>399</v>
      </c>
      <c r="D542" s="7" t="s">
        <v>6</v>
      </c>
      <c r="E542" s="2">
        <v>2000</v>
      </c>
      <c r="F542" s="2">
        <v>2004</v>
      </c>
      <c r="G542" s="7"/>
      <c r="H542" s="7"/>
      <c r="I542" s="7"/>
      <c r="J542" s="7"/>
    </row>
    <row r="543" spans="1:11" ht="12.75" customHeight="1" x14ac:dyDescent="0.2"/>
    <row r="544" spans="1:11" ht="12.75" customHeight="1" x14ac:dyDescent="0.2">
      <c r="B544" s="70">
        <f>J544+K544</f>
        <v>14</v>
      </c>
      <c r="C544" s="8" t="s">
        <v>1325</v>
      </c>
      <c r="D544" s="8" t="s">
        <v>5</v>
      </c>
      <c r="E544" s="10">
        <v>2019</v>
      </c>
      <c r="F544" s="10">
        <v>2024</v>
      </c>
      <c r="J544" s="7">
        <v>14</v>
      </c>
      <c r="K544" s="7"/>
    </row>
    <row r="545" spans="1:16" ht="12.75" customHeight="1" x14ac:dyDescent="0.2">
      <c r="B545" s="94">
        <f>J545+K545</f>
        <v>12</v>
      </c>
      <c r="C545" s="8" t="s">
        <v>1293</v>
      </c>
      <c r="D545" s="8" t="s">
        <v>2</v>
      </c>
      <c r="E545" s="10">
        <v>2021</v>
      </c>
      <c r="F545" s="10">
        <v>2025</v>
      </c>
      <c r="G545" s="7"/>
      <c r="H545" s="7"/>
      <c r="I545" s="7"/>
      <c r="J545" s="7">
        <v>11</v>
      </c>
      <c r="K545" s="7">
        <v>1</v>
      </c>
    </row>
    <row r="546" spans="1:16" ht="12.75" customHeight="1" x14ac:dyDescent="0.2"/>
    <row r="547" spans="1:16" ht="12.75" customHeight="1" x14ac:dyDescent="0.25">
      <c r="A547" s="36" t="s">
        <v>432</v>
      </c>
      <c r="B547" s="39"/>
      <c r="C547" s="39"/>
      <c r="D547" s="39"/>
      <c r="E547" s="39"/>
      <c r="F547" s="39"/>
      <c r="G547" s="39"/>
      <c r="H547" s="39"/>
      <c r="I547" s="39"/>
    </row>
    <row r="548" spans="1:16" ht="12.75" customHeight="1" x14ac:dyDescent="0.2"/>
    <row r="549" spans="1:16" ht="12.75" customHeight="1" x14ac:dyDescent="0.2">
      <c r="A549" s="5" t="s">
        <v>1416</v>
      </c>
      <c r="D549" s="4"/>
      <c r="E549" s="6"/>
      <c r="F549" s="6"/>
      <c r="G549" s="7"/>
      <c r="H549" s="7"/>
      <c r="I549" s="7"/>
      <c r="J549" s="7"/>
    </row>
    <row r="550" spans="1:16" ht="12.75" customHeight="1" x14ac:dyDescent="0.2">
      <c r="B550" s="6" t="s">
        <v>435</v>
      </c>
      <c r="C550" s="22" t="s">
        <v>43</v>
      </c>
      <c r="D550" s="25" t="s">
        <v>14</v>
      </c>
      <c r="E550" s="23" t="s">
        <v>44</v>
      </c>
      <c r="F550" s="23" t="s">
        <v>45</v>
      </c>
      <c r="G550" s="7"/>
      <c r="H550" s="7"/>
      <c r="I550" s="7"/>
      <c r="J550" s="7"/>
    </row>
    <row r="551" spans="1:16" ht="12.75" customHeight="1" x14ac:dyDescent="0.2">
      <c r="A551" s="12">
        <v>1</v>
      </c>
      <c r="B551" s="2">
        <v>91</v>
      </c>
      <c r="C551" s="7" t="s">
        <v>56</v>
      </c>
      <c r="D551" s="7" t="s">
        <v>4</v>
      </c>
      <c r="E551" s="2">
        <v>2011</v>
      </c>
      <c r="F551" s="2">
        <v>2015</v>
      </c>
      <c r="G551" s="7"/>
      <c r="H551" s="7"/>
      <c r="I551" s="7"/>
      <c r="J551" s="7"/>
    </row>
    <row r="552" spans="1:16" ht="12.75" customHeight="1" x14ac:dyDescent="0.2">
      <c r="A552" s="12">
        <v>2</v>
      </c>
      <c r="B552" s="2">
        <v>71</v>
      </c>
      <c r="C552" s="7" t="s">
        <v>472</v>
      </c>
      <c r="D552" s="7" t="s">
        <v>4</v>
      </c>
      <c r="E552" s="2">
        <v>2006</v>
      </c>
      <c r="F552" s="2">
        <v>2010</v>
      </c>
      <c r="G552" s="7"/>
      <c r="H552" s="7"/>
      <c r="I552" s="7"/>
      <c r="J552" s="7"/>
    </row>
    <row r="553" spans="1:16" ht="12.75" customHeight="1" x14ac:dyDescent="0.2">
      <c r="A553" s="12">
        <v>2</v>
      </c>
      <c r="B553" s="70">
        <f>J553+K553</f>
        <v>71</v>
      </c>
      <c r="C553" s="8" t="s">
        <v>1217</v>
      </c>
      <c r="D553" s="8" t="s">
        <v>3</v>
      </c>
      <c r="E553" s="10">
        <v>2019</v>
      </c>
      <c r="F553" s="10">
        <v>2024</v>
      </c>
      <c r="J553" s="7">
        <v>71</v>
      </c>
      <c r="K553" s="7"/>
    </row>
    <row r="554" spans="1:16" ht="12.75" customHeight="1" x14ac:dyDescent="0.2">
      <c r="A554" s="12">
        <v>4</v>
      </c>
      <c r="B554" s="2">
        <v>68</v>
      </c>
      <c r="C554" s="7" t="s">
        <v>57</v>
      </c>
      <c r="D554" s="7" t="s">
        <v>918</v>
      </c>
      <c r="E554" s="2">
        <v>1996</v>
      </c>
      <c r="F554" s="2">
        <v>2003</v>
      </c>
      <c r="G554" s="7"/>
      <c r="H554" s="7"/>
      <c r="I554" s="7"/>
      <c r="J554" s="7"/>
    </row>
    <row r="555" spans="1:16" ht="12.75" customHeight="1" x14ac:dyDescent="0.2">
      <c r="A555" s="12">
        <v>4</v>
      </c>
      <c r="B555" s="2">
        <v>68</v>
      </c>
      <c r="C555" s="7" t="s">
        <v>1086</v>
      </c>
      <c r="D555" s="7" t="s">
        <v>1279</v>
      </c>
      <c r="E555" s="2">
        <v>2016</v>
      </c>
      <c r="F555" s="2">
        <v>2022</v>
      </c>
      <c r="G555" s="7"/>
      <c r="H555" s="7"/>
      <c r="I555" s="7"/>
      <c r="J555" s="7"/>
      <c r="K555" s="7"/>
    </row>
    <row r="556" spans="1:16" ht="12.75" customHeight="1" x14ac:dyDescent="0.2">
      <c r="A556" s="12">
        <v>6</v>
      </c>
      <c r="B556" s="2">
        <v>63</v>
      </c>
      <c r="C556" s="7" t="s">
        <v>444</v>
      </c>
      <c r="D556" s="7" t="s">
        <v>0</v>
      </c>
      <c r="E556" s="2">
        <v>2004</v>
      </c>
      <c r="F556" s="2">
        <v>2008</v>
      </c>
      <c r="G556" s="7"/>
      <c r="H556" s="7"/>
      <c r="I556" s="7"/>
      <c r="J556" s="7"/>
    </row>
    <row r="557" spans="1:16" ht="12.75" customHeight="1" x14ac:dyDescent="0.2">
      <c r="A557" s="12">
        <v>7</v>
      </c>
      <c r="B557" s="2">
        <v>59</v>
      </c>
      <c r="C557" s="7" t="s">
        <v>46</v>
      </c>
      <c r="D557" s="7" t="s">
        <v>2</v>
      </c>
      <c r="E557" s="2">
        <v>2014</v>
      </c>
      <c r="F557" s="2">
        <v>2018</v>
      </c>
      <c r="J557" s="7"/>
      <c r="K557" s="7"/>
    </row>
    <row r="558" spans="1:16" ht="12.75" customHeight="1" x14ac:dyDescent="0.2">
      <c r="A558" s="12">
        <v>8</v>
      </c>
      <c r="B558" s="2">
        <v>56</v>
      </c>
      <c r="C558" s="7" t="s">
        <v>71</v>
      </c>
      <c r="D558" s="7" t="s">
        <v>6</v>
      </c>
      <c r="E558" s="2">
        <v>2005</v>
      </c>
      <c r="F558" s="2">
        <v>2009</v>
      </c>
      <c r="G558" s="7"/>
      <c r="H558" s="7"/>
      <c r="I558" s="7"/>
      <c r="J558" s="7"/>
    </row>
    <row r="559" spans="1:16" ht="12.75" customHeight="1" x14ac:dyDescent="0.2">
      <c r="A559" s="12">
        <v>9</v>
      </c>
      <c r="B559" s="2">
        <v>55</v>
      </c>
      <c r="C559" s="7" t="s">
        <v>193</v>
      </c>
      <c r="D559" s="7" t="s">
        <v>2</v>
      </c>
      <c r="E559" s="2">
        <v>1974</v>
      </c>
      <c r="F559" s="2">
        <v>1978</v>
      </c>
      <c r="G559" s="7"/>
      <c r="H559" s="7"/>
      <c r="I559" s="7"/>
      <c r="J559" s="7"/>
    </row>
    <row r="560" spans="1:16" ht="12.75" customHeight="1" x14ac:dyDescent="0.2">
      <c r="A560" s="12">
        <v>9</v>
      </c>
      <c r="B560" s="2">
        <v>55</v>
      </c>
      <c r="C560" s="7" t="s">
        <v>82</v>
      </c>
      <c r="D560" s="7" t="s">
        <v>3</v>
      </c>
      <c r="E560" s="2">
        <v>2007</v>
      </c>
      <c r="F560" s="2">
        <v>2010</v>
      </c>
      <c r="G560" s="7"/>
      <c r="H560" s="7"/>
      <c r="I560" s="7"/>
      <c r="J560" s="7"/>
      <c r="N560" s="7"/>
      <c r="O560" s="7"/>
      <c r="P560" s="7"/>
    </row>
    <row r="561" spans="1:16" ht="12.75" customHeight="1" x14ac:dyDescent="0.2">
      <c r="A561" s="12">
        <v>9</v>
      </c>
      <c r="B561" s="70">
        <f>J561+K561</f>
        <v>55</v>
      </c>
      <c r="C561" s="8" t="s">
        <v>1238</v>
      </c>
      <c r="D561" s="8" t="s">
        <v>2</v>
      </c>
      <c r="E561" s="10">
        <v>2019</v>
      </c>
      <c r="F561" s="10">
        <v>2023</v>
      </c>
      <c r="J561" s="7">
        <v>55</v>
      </c>
      <c r="K561" s="7"/>
      <c r="N561" s="7"/>
      <c r="O561" s="7"/>
      <c r="P561" s="7"/>
    </row>
    <row r="562" spans="1:16" ht="12.75" customHeight="1" x14ac:dyDescent="0.2">
      <c r="A562" s="12"/>
      <c r="B562" s="70">
        <f>J562+K562</f>
        <v>54</v>
      </c>
      <c r="C562" s="8" t="s">
        <v>1136</v>
      </c>
      <c r="D562" s="8" t="s">
        <v>6</v>
      </c>
      <c r="E562" s="10">
        <v>2018</v>
      </c>
      <c r="F562" s="10">
        <v>2023</v>
      </c>
      <c r="J562" s="7">
        <v>54</v>
      </c>
      <c r="K562" s="7"/>
      <c r="N562" s="7"/>
      <c r="O562" s="7"/>
      <c r="P562" s="7"/>
    </row>
    <row r="563" spans="1:16" ht="12.75" customHeight="1" x14ac:dyDescent="0.2">
      <c r="A563" s="12"/>
      <c r="B563" s="2">
        <v>53</v>
      </c>
      <c r="C563" s="7" t="s">
        <v>88</v>
      </c>
      <c r="D563" s="7" t="s">
        <v>2</v>
      </c>
      <c r="E563" s="2">
        <v>1996</v>
      </c>
      <c r="F563" s="2">
        <v>1998</v>
      </c>
      <c r="G563" s="7"/>
      <c r="H563" s="7"/>
      <c r="I563" s="7"/>
      <c r="J563" s="7"/>
      <c r="N563" s="7"/>
      <c r="O563" s="7"/>
      <c r="P563" s="7"/>
    </row>
    <row r="564" spans="1:16" ht="12.75" customHeight="1" x14ac:dyDescent="0.2">
      <c r="N564" s="7"/>
      <c r="O564" s="7"/>
    </row>
    <row r="565" spans="1:16" ht="12.75" customHeight="1" x14ac:dyDescent="0.2">
      <c r="A565" s="5" t="s">
        <v>1417</v>
      </c>
      <c r="D565" s="4"/>
      <c r="E565" s="6"/>
      <c r="F565" s="6"/>
      <c r="G565" s="7"/>
      <c r="H565" s="7"/>
      <c r="I565" s="7"/>
      <c r="J565" s="7"/>
    </row>
    <row r="566" spans="1:16" ht="12.75" customHeight="1" x14ac:dyDescent="0.2">
      <c r="B566" s="6" t="s">
        <v>113</v>
      </c>
      <c r="C566" s="22" t="s">
        <v>43</v>
      </c>
      <c r="D566" s="25" t="s">
        <v>14</v>
      </c>
      <c r="E566" s="23" t="s">
        <v>44</v>
      </c>
      <c r="F566" s="23" t="s">
        <v>45</v>
      </c>
      <c r="G566" s="7"/>
      <c r="H566" s="7"/>
      <c r="I566" s="7"/>
      <c r="J566" s="7"/>
    </row>
    <row r="567" spans="1:16" ht="12.75" customHeight="1" x14ac:dyDescent="0.2">
      <c r="A567" s="12">
        <v>1</v>
      </c>
      <c r="B567" s="2">
        <v>110</v>
      </c>
      <c r="C567" s="7" t="s">
        <v>56</v>
      </c>
      <c r="D567" s="7" t="s">
        <v>4</v>
      </c>
      <c r="E567" s="2">
        <v>2011</v>
      </c>
      <c r="F567" s="2">
        <v>2015</v>
      </c>
      <c r="G567" s="7"/>
      <c r="H567" s="7"/>
      <c r="I567" s="7"/>
      <c r="J567" s="7"/>
    </row>
    <row r="568" spans="1:16" ht="12.75" customHeight="1" x14ac:dyDescent="0.2">
      <c r="A568" s="12">
        <v>2</v>
      </c>
      <c r="B568" s="2">
        <v>99</v>
      </c>
      <c r="C568" s="7" t="s">
        <v>1086</v>
      </c>
      <c r="D568" s="7" t="s">
        <v>1279</v>
      </c>
      <c r="E568" s="2">
        <v>2016</v>
      </c>
      <c r="F568" s="2">
        <v>2022</v>
      </c>
      <c r="G568" s="7"/>
      <c r="H568" s="7"/>
      <c r="I568" s="7"/>
      <c r="J568" s="7"/>
      <c r="K568" s="7"/>
    </row>
    <row r="569" spans="1:16" ht="12.75" customHeight="1" x14ac:dyDescent="0.2">
      <c r="A569" s="12">
        <v>2</v>
      </c>
      <c r="B569" s="70">
        <f>J569+K569</f>
        <v>99</v>
      </c>
      <c r="C569" s="8" t="s">
        <v>1217</v>
      </c>
      <c r="D569" s="8" t="s">
        <v>3</v>
      </c>
      <c r="E569" s="10">
        <v>2019</v>
      </c>
      <c r="F569" s="10">
        <v>2024</v>
      </c>
      <c r="J569" s="7">
        <v>99</v>
      </c>
      <c r="K569" s="7"/>
    </row>
    <row r="570" spans="1:16" ht="12.75" customHeight="1" x14ac:dyDescent="0.2">
      <c r="A570" s="12">
        <v>4</v>
      </c>
      <c r="B570" s="2">
        <v>94</v>
      </c>
      <c r="C570" s="7" t="s">
        <v>472</v>
      </c>
      <c r="D570" s="7" t="s">
        <v>4</v>
      </c>
      <c r="E570" s="2">
        <v>2006</v>
      </c>
      <c r="F570" s="2">
        <v>2010</v>
      </c>
      <c r="G570" s="7"/>
      <c r="H570" s="7"/>
      <c r="I570" s="7"/>
      <c r="J570" s="7"/>
    </row>
    <row r="571" spans="1:16" ht="12.75" customHeight="1" x14ac:dyDescent="0.2">
      <c r="A571" s="12">
        <v>5</v>
      </c>
      <c r="B571" s="2">
        <v>87</v>
      </c>
      <c r="C571" s="7" t="s">
        <v>71</v>
      </c>
      <c r="D571" s="7" t="s">
        <v>6</v>
      </c>
      <c r="E571" s="2">
        <v>2005</v>
      </c>
      <c r="F571" s="2">
        <v>2009</v>
      </c>
      <c r="G571" s="7"/>
      <c r="H571" s="7"/>
      <c r="I571" s="7"/>
      <c r="J571" s="7"/>
    </row>
    <row r="572" spans="1:16" ht="12.75" customHeight="1" x14ac:dyDescent="0.2">
      <c r="A572" s="12">
        <v>6</v>
      </c>
      <c r="B572" s="70">
        <f>J572+K572</f>
        <v>84</v>
      </c>
      <c r="C572" s="8" t="s">
        <v>1136</v>
      </c>
      <c r="D572" s="8" t="s">
        <v>6</v>
      </c>
      <c r="E572" s="10">
        <v>2018</v>
      </c>
      <c r="F572" s="10">
        <v>2023</v>
      </c>
      <c r="J572" s="7">
        <v>84</v>
      </c>
      <c r="K572" s="7"/>
    </row>
    <row r="573" spans="1:16" ht="12.75" customHeight="1" x14ac:dyDescent="0.2">
      <c r="A573" s="12">
        <v>7</v>
      </c>
      <c r="B573" s="2">
        <v>82</v>
      </c>
      <c r="C573" s="7" t="s">
        <v>444</v>
      </c>
      <c r="D573" s="7" t="s">
        <v>0</v>
      </c>
      <c r="E573" s="2">
        <v>2004</v>
      </c>
      <c r="F573" s="2">
        <v>2008</v>
      </c>
      <c r="G573" s="7"/>
      <c r="H573" s="7"/>
      <c r="I573" s="7"/>
      <c r="J573" s="7"/>
    </row>
    <row r="574" spans="1:16" ht="12.75" customHeight="1" x14ac:dyDescent="0.2">
      <c r="A574" s="12">
        <v>7</v>
      </c>
      <c r="B574" s="2">
        <v>82</v>
      </c>
      <c r="C574" s="7" t="s">
        <v>46</v>
      </c>
      <c r="D574" s="7" t="s">
        <v>2</v>
      </c>
      <c r="E574" s="2">
        <v>2014</v>
      </c>
      <c r="F574" s="2">
        <v>2018</v>
      </c>
      <c r="J574" s="7"/>
      <c r="K574" s="7"/>
    </row>
    <row r="575" spans="1:16" ht="12.75" customHeight="1" x14ac:dyDescent="0.2">
      <c r="A575" s="12">
        <v>9</v>
      </c>
      <c r="B575" s="2">
        <v>80</v>
      </c>
      <c r="C575" s="7" t="s">
        <v>88</v>
      </c>
      <c r="D575" s="7" t="s">
        <v>2</v>
      </c>
      <c r="E575" s="2">
        <v>1996</v>
      </c>
      <c r="F575" s="2">
        <v>1998</v>
      </c>
      <c r="G575" s="7"/>
      <c r="H575" s="7"/>
      <c r="I575" s="7"/>
      <c r="J575" s="7"/>
    </row>
    <row r="576" spans="1:16" ht="12.75" customHeight="1" x14ac:dyDescent="0.2">
      <c r="A576" s="12">
        <v>10</v>
      </c>
      <c r="B576" s="70">
        <f>J576+K576</f>
        <v>77</v>
      </c>
      <c r="C576" s="8" t="s">
        <v>1238</v>
      </c>
      <c r="D576" s="8" t="s">
        <v>2</v>
      </c>
      <c r="E576" s="10">
        <v>2019</v>
      </c>
      <c r="F576" s="10">
        <v>2023</v>
      </c>
      <c r="J576" s="7">
        <v>77</v>
      </c>
      <c r="K576" s="7"/>
    </row>
    <row r="577" spans="1:11" ht="12.75" customHeight="1" x14ac:dyDescent="0.2">
      <c r="A577" s="12"/>
      <c r="B577" s="2">
        <v>76</v>
      </c>
      <c r="C577" s="7" t="s">
        <v>446</v>
      </c>
      <c r="D577" s="7" t="s">
        <v>42</v>
      </c>
      <c r="E577" s="2">
        <v>2002</v>
      </c>
      <c r="F577" s="2">
        <v>2005</v>
      </c>
      <c r="G577" s="7"/>
      <c r="H577" s="7"/>
      <c r="I577" s="7"/>
      <c r="J577" s="7"/>
    </row>
    <row r="578" spans="1:11" ht="12.75" customHeight="1" x14ac:dyDescent="0.2">
      <c r="A578" s="12"/>
      <c r="B578" s="2">
        <v>76</v>
      </c>
      <c r="C578" s="7" t="s">
        <v>82</v>
      </c>
      <c r="D578" s="7" t="s">
        <v>3</v>
      </c>
      <c r="E578" s="2">
        <v>2007</v>
      </c>
      <c r="F578" s="2">
        <v>2010</v>
      </c>
      <c r="G578" s="7"/>
      <c r="H578" s="7"/>
      <c r="I578" s="7"/>
      <c r="J578" s="7"/>
    </row>
    <row r="579" spans="1:11" ht="12.75" customHeight="1" x14ac:dyDescent="0.2">
      <c r="A579" s="12"/>
      <c r="B579" s="2">
        <v>65</v>
      </c>
      <c r="C579" s="7" t="s">
        <v>80</v>
      </c>
      <c r="D579" s="7" t="s">
        <v>5</v>
      </c>
      <c r="E579" s="2">
        <v>2007</v>
      </c>
      <c r="F579" s="2">
        <v>2009</v>
      </c>
      <c r="G579" s="7"/>
      <c r="H579" s="7"/>
      <c r="I579" s="7"/>
      <c r="J579" s="7"/>
    </row>
    <row r="580" spans="1:11" ht="12.75" customHeight="1" x14ac:dyDescent="0.2">
      <c r="A580" s="12"/>
      <c r="B580" s="2">
        <v>65</v>
      </c>
      <c r="C580" s="7" t="s">
        <v>443</v>
      </c>
      <c r="D580" s="7" t="s">
        <v>0</v>
      </c>
      <c r="E580" s="2">
        <v>2013</v>
      </c>
      <c r="F580" s="2">
        <v>2015</v>
      </c>
      <c r="G580" s="7"/>
      <c r="H580" s="7"/>
      <c r="I580" s="7"/>
      <c r="J580" s="7"/>
    </row>
    <row r="581" spans="1:11" ht="12.75" customHeight="1" x14ac:dyDescent="0.2"/>
    <row r="582" spans="1:11" ht="12.75" customHeight="1" x14ac:dyDescent="0.2">
      <c r="A582" s="5" t="s">
        <v>1359</v>
      </c>
      <c r="D582" s="4"/>
      <c r="E582" s="6"/>
      <c r="F582" s="6"/>
      <c r="G582" s="7"/>
      <c r="H582" s="7"/>
      <c r="I582" s="7"/>
      <c r="J582" s="7"/>
      <c r="K582" s="7"/>
    </row>
    <row r="583" spans="1:11" ht="12.75" customHeight="1" x14ac:dyDescent="0.2">
      <c r="A583" s="35" t="s">
        <v>436</v>
      </c>
      <c r="D583" s="4"/>
      <c r="E583" s="6"/>
      <c r="F583" s="6"/>
      <c r="G583" s="7"/>
      <c r="H583" s="7"/>
      <c r="I583" s="7"/>
      <c r="J583" s="7"/>
      <c r="K583" s="7"/>
    </row>
    <row r="584" spans="1:11" ht="12.75" customHeight="1" x14ac:dyDescent="0.2">
      <c r="B584" s="6" t="s">
        <v>116</v>
      </c>
      <c r="C584" s="22" t="s">
        <v>43</v>
      </c>
      <c r="D584" s="25" t="s">
        <v>14</v>
      </c>
      <c r="E584" s="23" t="s">
        <v>44</v>
      </c>
      <c r="F584" s="23" t="s">
        <v>45</v>
      </c>
      <c r="G584" s="23" t="s">
        <v>445</v>
      </c>
      <c r="H584" s="23" t="s">
        <v>113</v>
      </c>
      <c r="I584" s="7"/>
      <c r="J584" s="7"/>
      <c r="K584" s="7"/>
    </row>
    <row r="585" spans="1:11" ht="12.75" customHeight="1" x14ac:dyDescent="0.2">
      <c r="A585" s="12">
        <v>1</v>
      </c>
      <c r="B585" s="40">
        <f t="shared" ref="B585:B596" si="5">(G585/H585)*100</f>
        <v>82.727272727272734</v>
      </c>
      <c r="C585" s="7" t="s">
        <v>56</v>
      </c>
      <c r="D585" s="7" t="s">
        <v>4</v>
      </c>
      <c r="E585" s="2">
        <v>2011</v>
      </c>
      <c r="F585" s="2">
        <v>2015</v>
      </c>
      <c r="G585" s="2">
        <v>91</v>
      </c>
      <c r="H585" s="2">
        <v>110</v>
      </c>
      <c r="I585" s="7"/>
      <c r="J585" s="7"/>
      <c r="K585" s="7"/>
    </row>
    <row r="586" spans="1:11" ht="12.75" customHeight="1" x14ac:dyDescent="0.2">
      <c r="A586" s="12">
        <v>2</v>
      </c>
      <c r="B586" s="40">
        <f t="shared" si="5"/>
        <v>76.829268292682926</v>
      </c>
      <c r="C586" s="7" t="s">
        <v>444</v>
      </c>
      <c r="D586" s="7" t="s">
        <v>0</v>
      </c>
      <c r="E586" s="2">
        <v>2004</v>
      </c>
      <c r="F586" s="2">
        <v>2008</v>
      </c>
      <c r="G586" s="2">
        <v>63</v>
      </c>
      <c r="H586" s="2">
        <v>82</v>
      </c>
      <c r="I586" s="7"/>
      <c r="J586" s="7"/>
      <c r="K586" s="7"/>
    </row>
    <row r="587" spans="1:11" ht="12.75" customHeight="1" x14ac:dyDescent="0.2">
      <c r="A587" s="12">
        <v>3</v>
      </c>
      <c r="B587" s="40">
        <f t="shared" si="5"/>
        <v>76.271186440677965</v>
      </c>
      <c r="C587" s="7" t="s">
        <v>1128</v>
      </c>
      <c r="D587" s="7" t="s">
        <v>5</v>
      </c>
      <c r="E587" s="2">
        <v>2016</v>
      </c>
      <c r="F587" s="2">
        <v>2018</v>
      </c>
      <c r="G587" s="2">
        <v>45</v>
      </c>
      <c r="H587" s="2">
        <v>59</v>
      </c>
      <c r="I587" s="7"/>
      <c r="J587" s="7"/>
      <c r="K587" s="7"/>
    </row>
    <row r="588" spans="1:11" ht="12.75" customHeight="1" x14ac:dyDescent="0.2">
      <c r="A588" s="12">
        <v>4</v>
      </c>
      <c r="B588" s="40">
        <f t="shared" si="5"/>
        <v>75.531914893617028</v>
      </c>
      <c r="C588" s="7" t="s">
        <v>472</v>
      </c>
      <c r="D588" s="7" t="s">
        <v>4</v>
      </c>
      <c r="E588" s="2">
        <v>2006</v>
      </c>
      <c r="F588" s="2">
        <v>2010</v>
      </c>
      <c r="G588" s="2">
        <v>71</v>
      </c>
      <c r="H588" s="2">
        <v>94</v>
      </c>
      <c r="I588" s="7"/>
      <c r="J588" s="7"/>
      <c r="K588" s="7"/>
    </row>
    <row r="589" spans="1:11" ht="12.75" customHeight="1" x14ac:dyDescent="0.2">
      <c r="A589" s="12">
        <v>5</v>
      </c>
      <c r="B589" s="40">
        <f t="shared" si="5"/>
        <v>75.471698113207552</v>
      </c>
      <c r="C589" s="7" t="s">
        <v>1153</v>
      </c>
      <c r="D589" s="7" t="s">
        <v>2</v>
      </c>
      <c r="E589" s="2">
        <v>2010</v>
      </c>
      <c r="F589" s="2">
        <v>2014</v>
      </c>
      <c r="G589" s="2">
        <v>40</v>
      </c>
      <c r="H589" s="2">
        <v>53</v>
      </c>
      <c r="I589" s="7"/>
      <c r="J589" s="7"/>
      <c r="K589" s="7"/>
    </row>
    <row r="590" spans="1:11" ht="12.75" customHeight="1" x14ac:dyDescent="0.2">
      <c r="A590" s="12">
        <v>6</v>
      </c>
      <c r="B590" s="40">
        <f t="shared" si="5"/>
        <v>74.074074074074076</v>
      </c>
      <c r="C590" s="7" t="s">
        <v>1112</v>
      </c>
      <c r="D590" s="7" t="s">
        <v>0</v>
      </c>
      <c r="E590" s="2">
        <v>2016</v>
      </c>
      <c r="F590" s="2">
        <v>2018</v>
      </c>
      <c r="G590" s="2">
        <v>40</v>
      </c>
      <c r="H590" s="2">
        <v>54</v>
      </c>
      <c r="I590" s="7"/>
      <c r="J590" s="7"/>
      <c r="K590" s="7"/>
    </row>
    <row r="591" spans="1:11" ht="12.75" customHeight="1" x14ac:dyDescent="0.2">
      <c r="A591" s="12">
        <v>7</v>
      </c>
      <c r="B591" s="40">
        <f t="shared" si="5"/>
        <v>73.846153846153854</v>
      </c>
      <c r="C591" s="7" t="s">
        <v>443</v>
      </c>
      <c r="D591" s="7" t="s">
        <v>0</v>
      </c>
      <c r="E591" s="2">
        <v>2013</v>
      </c>
      <c r="F591" s="2">
        <v>2015</v>
      </c>
      <c r="G591" s="2">
        <v>48</v>
      </c>
      <c r="H591" s="2">
        <v>65</v>
      </c>
      <c r="I591" s="7"/>
      <c r="J591" s="7"/>
      <c r="K591" s="7"/>
    </row>
    <row r="592" spans="1:11" ht="12.75" customHeight="1" x14ac:dyDescent="0.2">
      <c r="A592" s="12">
        <v>8</v>
      </c>
      <c r="B592" s="40">
        <f t="shared" si="5"/>
        <v>72.368421052631575</v>
      </c>
      <c r="C592" s="7" t="s">
        <v>82</v>
      </c>
      <c r="D592" s="7" t="s">
        <v>3</v>
      </c>
      <c r="E592" s="2">
        <v>2007</v>
      </c>
      <c r="F592" s="2">
        <v>2010</v>
      </c>
      <c r="G592" s="2">
        <v>55</v>
      </c>
      <c r="H592" s="2">
        <v>76</v>
      </c>
      <c r="I592" s="7"/>
      <c r="J592" s="7"/>
      <c r="K592" s="7"/>
    </row>
    <row r="593" spans="1:11" ht="12.75" customHeight="1" x14ac:dyDescent="0.2">
      <c r="A593" s="12">
        <v>9</v>
      </c>
      <c r="B593" s="40">
        <f t="shared" si="5"/>
        <v>71.951219512195124</v>
      </c>
      <c r="C593" s="7" t="s">
        <v>46</v>
      </c>
      <c r="D593" s="7" t="s">
        <v>2</v>
      </c>
      <c r="E593" s="2">
        <v>2014</v>
      </c>
      <c r="F593" s="2">
        <v>2018</v>
      </c>
      <c r="G593" s="2">
        <v>59</v>
      </c>
      <c r="H593" s="2">
        <v>82</v>
      </c>
      <c r="I593" s="7"/>
      <c r="J593" s="7"/>
      <c r="K593" s="7"/>
    </row>
    <row r="594" spans="1:11" ht="12.75" customHeight="1" x14ac:dyDescent="0.2">
      <c r="A594" s="12">
        <v>10</v>
      </c>
      <c r="B594" s="74">
        <f t="shared" si="5"/>
        <v>71.717171717171709</v>
      </c>
      <c r="C594" s="8" t="s">
        <v>1217</v>
      </c>
      <c r="D594" s="8" t="s">
        <v>3</v>
      </c>
      <c r="E594" s="10">
        <v>2019</v>
      </c>
      <c r="F594" s="10">
        <v>2023</v>
      </c>
      <c r="G594" s="10">
        <v>71</v>
      </c>
      <c r="H594" s="10">
        <v>99</v>
      </c>
      <c r="I594" s="7"/>
      <c r="J594" s="7"/>
      <c r="K594" s="7"/>
    </row>
    <row r="595" spans="1:11" ht="12.75" customHeight="1" x14ac:dyDescent="0.2">
      <c r="A595" s="12"/>
      <c r="B595" s="74">
        <f t="shared" si="5"/>
        <v>71.428571428571431</v>
      </c>
      <c r="C595" s="8" t="s">
        <v>1238</v>
      </c>
      <c r="D595" s="8" t="s">
        <v>2</v>
      </c>
      <c r="E595" s="10">
        <v>2019</v>
      </c>
      <c r="F595" s="10">
        <v>2023</v>
      </c>
      <c r="G595" s="10">
        <v>55</v>
      </c>
      <c r="H595" s="10">
        <v>77</v>
      </c>
      <c r="I595" s="7"/>
      <c r="J595" s="7"/>
      <c r="K595" s="7"/>
    </row>
    <row r="596" spans="1:11" ht="12.75" customHeight="1" x14ac:dyDescent="0.2">
      <c r="A596" s="12"/>
      <c r="B596" s="40">
        <f t="shared" si="5"/>
        <v>69.230769230769226</v>
      </c>
      <c r="C596" s="7" t="s">
        <v>80</v>
      </c>
      <c r="D596" s="7" t="s">
        <v>5</v>
      </c>
      <c r="E596" s="2">
        <v>2007</v>
      </c>
      <c r="F596" s="2">
        <v>2009</v>
      </c>
      <c r="G596" s="2">
        <v>45</v>
      </c>
      <c r="H596" s="2">
        <v>65</v>
      </c>
      <c r="I596" s="7"/>
      <c r="J596" s="7"/>
      <c r="K596" s="7"/>
    </row>
    <row r="597" spans="1:11" ht="12.75" customHeight="1" x14ac:dyDescent="0.2"/>
    <row r="598" spans="1:11" ht="12.75" customHeight="1" x14ac:dyDescent="0.25">
      <c r="A598" s="36" t="s">
        <v>433</v>
      </c>
      <c r="B598" s="39"/>
      <c r="C598" s="39"/>
      <c r="D598" s="39"/>
      <c r="E598" s="39"/>
      <c r="F598" s="39"/>
      <c r="G598" s="39"/>
      <c r="H598" s="39"/>
      <c r="I598" s="39"/>
    </row>
    <row r="599" spans="1:11" ht="12.75" customHeight="1" x14ac:dyDescent="0.2"/>
    <row r="600" spans="1:11" ht="12.75" customHeight="1" x14ac:dyDescent="0.2">
      <c r="A600" s="5" t="s">
        <v>1298</v>
      </c>
      <c r="D600" s="4"/>
      <c r="E600" s="6"/>
      <c r="F600" s="6"/>
      <c r="G600" s="7"/>
      <c r="H600" s="7"/>
      <c r="I600" s="7"/>
      <c r="J600" s="7"/>
      <c r="K600" s="7"/>
    </row>
    <row r="601" spans="1:11" ht="12.75" customHeight="1" x14ac:dyDescent="0.2">
      <c r="A601" s="35" t="s">
        <v>469</v>
      </c>
      <c r="D601" s="4"/>
      <c r="E601" s="6"/>
      <c r="F601" s="6"/>
      <c r="G601" s="7"/>
      <c r="H601" s="7"/>
      <c r="I601" s="7"/>
      <c r="J601" s="7"/>
      <c r="K601" s="7"/>
    </row>
    <row r="602" spans="1:11" ht="12.75" customHeight="1" x14ac:dyDescent="0.2">
      <c r="B602" s="6" t="s">
        <v>231</v>
      </c>
      <c r="C602" s="22" t="s">
        <v>43</v>
      </c>
      <c r="D602" s="25" t="s">
        <v>14</v>
      </c>
      <c r="E602" s="23" t="s">
        <v>44</v>
      </c>
      <c r="F602" s="23" t="s">
        <v>45</v>
      </c>
      <c r="G602" s="23" t="s">
        <v>470</v>
      </c>
      <c r="H602" s="23" t="s">
        <v>110</v>
      </c>
      <c r="I602" s="7"/>
      <c r="J602" s="7"/>
      <c r="K602" s="7"/>
    </row>
    <row r="603" spans="1:11" ht="12.75" customHeight="1" x14ac:dyDescent="0.2">
      <c r="A603" s="12">
        <v>1</v>
      </c>
      <c r="B603" s="101">
        <f>H603/G603</f>
        <v>45.776000000000003</v>
      </c>
      <c r="C603" s="8" t="s">
        <v>1294</v>
      </c>
      <c r="D603" s="8" t="s">
        <v>4</v>
      </c>
      <c r="E603" s="10">
        <v>2022</v>
      </c>
      <c r="F603" s="10">
        <v>2023</v>
      </c>
      <c r="G603" s="10">
        <v>125</v>
      </c>
      <c r="H603" s="10">
        <v>5722</v>
      </c>
      <c r="I603" s="7"/>
      <c r="J603" s="7"/>
      <c r="K603" s="7"/>
    </row>
    <row r="604" spans="1:11" ht="12.75" customHeight="1" x14ac:dyDescent="0.2">
      <c r="A604" s="12">
        <v>2</v>
      </c>
      <c r="B604" s="49">
        <f>H604/G604</f>
        <v>43.797297297297298</v>
      </c>
      <c r="C604" s="7" t="s">
        <v>498</v>
      </c>
      <c r="D604" s="7" t="s">
        <v>5</v>
      </c>
      <c r="E604" s="2">
        <v>1986</v>
      </c>
      <c r="F604" s="2">
        <v>1986</v>
      </c>
      <c r="G604" s="2">
        <v>74</v>
      </c>
      <c r="H604" s="2">
        <v>3241</v>
      </c>
      <c r="I604" s="7"/>
      <c r="J604" s="7"/>
      <c r="K604" s="7"/>
    </row>
    <row r="605" spans="1:11" ht="12.75" customHeight="1" x14ac:dyDescent="0.2">
      <c r="A605" s="12">
        <v>3</v>
      </c>
      <c r="B605" s="49">
        <v>43.3</v>
      </c>
      <c r="C605" s="7" t="s">
        <v>98</v>
      </c>
      <c r="D605" s="7" t="s">
        <v>4</v>
      </c>
      <c r="E605" s="2">
        <v>1985</v>
      </c>
      <c r="F605" s="2">
        <v>1988</v>
      </c>
      <c r="G605" s="55"/>
      <c r="H605" s="55"/>
      <c r="I605" s="7"/>
      <c r="J605" s="7"/>
      <c r="K605" s="7"/>
    </row>
    <row r="606" spans="1:11" ht="12.75" customHeight="1" x14ac:dyDescent="0.2">
      <c r="A606" s="12">
        <v>4</v>
      </c>
      <c r="B606" s="49">
        <v>42.8</v>
      </c>
      <c r="C606" s="7" t="s">
        <v>57</v>
      </c>
      <c r="D606" s="7" t="s">
        <v>918</v>
      </c>
      <c r="E606" s="2">
        <v>1996</v>
      </c>
      <c r="F606" s="2">
        <v>2003</v>
      </c>
      <c r="G606" s="55"/>
      <c r="H606" s="55"/>
      <c r="I606" s="7"/>
      <c r="J606" s="7"/>
      <c r="K606" s="7"/>
    </row>
    <row r="607" spans="1:11" ht="12.75" customHeight="1" x14ac:dyDescent="0.2">
      <c r="A607" s="12">
        <v>5</v>
      </c>
      <c r="B607" s="49">
        <f>H607/G607</f>
        <v>42.6</v>
      </c>
      <c r="C607" s="7" t="s">
        <v>81</v>
      </c>
      <c r="D607" s="7" t="s">
        <v>6</v>
      </c>
      <c r="E607" s="2">
        <v>2000</v>
      </c>
      <c r="F607" s="2">
        <v>2003</v>
      </c>
      <c r="G607" s="2">
        <v>265</v>
      </c>
      <c r="H607" s="54">
        <v>11289</v>
      </c>
      <c r="I607" s="7"/>
      <c r="J607" s="7"/>
      <c r="K607" s="7"/>
    </row>
    <row r="608" spans="1:11" ht="12.75" customHeight="1" x14ac:dyDescent="0.2">
      <c r="A608" s="12">
        <v>6</v>
      </c>
      <c r="B608" s="49">
        <f>H608/G608</f>
        <v>42.453608247422679</v>
      </c>
      <c r="C608" s="7" t="s">
        <v>443</v>
      </c>
      <c r="D608" s="7" t="s">
        <v>0</v>
      </c>
      <c r="E608" s="2">
        <v>2013</v>
      </c>
      <c r="F608" s="2">
        <v>2015</v>
      </c>
      <c r="G608" s="2">
        <v>194</v>
      </c>
      <c r="H608" s="2">
        <v>8236</v>
      </c>
      <c r="I608" s="7"/>
      <c r="J608" s="7"/>
      <c r="K608" s="7"/>
    </row>
    <row r="609" spans="1:11" ht="12.75" customHeight="1" x14ac:dyDescent="0.2">
      <c r="A609" s="12">
        <v>7</v>
      </c>
      <c r="B609" s="49">
        <f>H609/G609</f>
        <v>42.287234042553195</v>
      </c>
      <c r="C609" s="7" t="s">
        <v>76</v>
      </c>
      <c r="D609" s="7" t="s">
        <v>942</v>
      </c>
      <c r="E609" s="2">
        <v>2007</v>
      </c>
      <c r="F609" s="2">
        <v>2012</v>
      </c>
      <c r="G609" s="2">
        <v>188</v>
      </c>
      <c r="H609" s="2">
        <v>7950</v>
      </c>
      <c r="I609" s="7"/>
      <c r="J609" s="7"/>
      <c r="K609" s="7"/>
    </row>
    <row r="610" spans="1:11" ht="12.75" customHeight="1" x14ac:dyDescent="0.2">
      <c r="A610" s="12">
        <v>8</v>
      </c>
      <c r="B610" s="49">
        <f>H610/G610</f>
        <v>41.449122807017545</v>
      </c>
      <c r="C610" s="7" t="s">
        <v>82</v>
      </c>
      <c r="D610" s="7" t="s">
        <v>3</v>
      </c>
      <c r="E610" s="2">
        <v>2007</v>
      </c>
      <c r="F610" s="2">
        <v>2010</v>
      </c>
      <c r="G610" s="2">
        <v>285</v>
      </c>
      <c r="H610" s="54">
        <v>11813</v>
      </c>
      <c r="I610" s="7"/>
      <c r="J610" s="7"/>
      <c r="K610" s="7"/>
    </row>
    <row r="611" spans="1:11" ht="12.75" customHeight="1" x14ac:dyDescent="0.2">
      <c r="A611" s="12">
        <v>9</v>
      </c>
      <c r="B611" s="49">
        <v>41.4</v>
      </c>
      <c r="C611" s="7" t="s">
        <v>494</v>
      </c>
      <c r="D611" s="7" t="s">
        <v>5</v>
      </c>
      <c r="E611" s="2">
        <v>1996</v>
      </c>
      <c r="F611" s="2">
        <v>1998</v>
      </c>
      <c r="G611" s="55"/>
      <c r="H611" s="55"/>
      <c r="I611" s="7"/>
      <c r="J611" s="7"/>
      <c r="K611" s="7"/>
    </row>
    <row r="612" spans="1:11" ht="12.75" customHeight="1" x14ac:dyDescent="0.2">
      <c r="A612" s="12">
        <v>10</v>
      </c>
      <c r="B612" s="49">
        <f>H612/G612</f>
        <v>41.368421052631582</v>
      </c>
      <c r="C612" s="7" t="s">
        <v>485</v>
      </c>
      <c r="D612" s="7" t="s">
        <v>5</v>
      </c>
      <c r="E612" s="2">
        <v>2012</v>
      </c>
      <c r="F612" s="2">
        <v>2013</v>
      </c>
      <c r="G612" s="2">
        <v>76</v>
      </c>
      <c r="H612" s="2">
        <v>3144</v>
      </c>
      <c r="I612" s="7"/>
      <c r="J612" s="7"/>
      <c r="K612" s="7"/>
    </row>
    <row r="613" spans="1:11" ht="12.75" customHeight="1" x14ac:dyDescent="0.2">
      <c r="A613" s="12"/>
      <c r="B613" s="49">
        <f>H613/G613</f>
        <v>40.789473684210527</v>
      </c>
      <c r="C613" s="7" t="s">
        <v>495</v>
      </c>
      <c r="D613" s="7" t="s">
        <v>5</v>
      </c>
      <c r="E613" s="2">
        <v>2004</v>
      </c>
      <c r="F613" s="2">
        <v>2004</v>
      </c>
      <c r="G613" s="2">
        <v>76</v>
      </c>
      <c r="H613" s="2">
        <v>3100</v>
      </c>
      <c r="I613" s="7"/>
      <c r="J613" s="7"/>
      <c r="K613" s="7"/>
    </row>
    <row r="614" spans="1:11" ht="12.75" customHeight="1" x14ac:dyDescent="0.2"/>
    <row r="615" spans="1:11" ht="12.75" customHeight="1" x14ac:dyDescent="0.2">
      <c r="A615" s="5" t="s">
        <v>1418</v>
      </c>
      <c r="D615" s="4"/>
      <c r="E615" s="6"/>
      <c r="F615" s="6"/>
      <c r="G615" s="7"/>
      <c r="H615" s="7"/>
      <c r="I615" s="7"/>
      <c r="J615" s="7"/>
    </row>
    <row r="616" spans="1:11" ht="12.75" customHeight="1" x14ac:dyDescent="0.2">
      <c r="B616" s="6" t="s">
        <v>110</v>
      </c>
      <c r="C616" s="22" t="s">
        <v>43</v>
      </c>
      <c r="D616" s="25" t="s">
        <v>14</v>
      </c>
      <c r="E616" s="23" t="s">
        <v>44</v>
      </c>
      <c r="F616" s="23" t="s">
        <v>45</v>
      </c>
      <c r="G616" s="7"/>
      <c r="H616" s="7"/>
      <c r="I616" s="7"/>
      <c r="J616" s="7"/>
    </row>
    <row r="617" spans="1:11" ht="12.75" customHeight="1" x14ac:dyDescent="0.2">
      <c r="A617" s="12">
        <v>1</v>
      </c>
      <c r="B617" s="54">
        <v>16656</v>
      </c>
      <c r="C617" s="7" t="s">
        <v>89</v>
      </c>
      <c r="D617" s="7" t="s">
        <v>3</v>
      </c>
      <c r="E617" s="2">
        <v>1984</v>
      </c>
      <c r="F617" s="2">
        <v>1989</v>
      </c>
      <c r="G617" s="7"/>
      <c r="H617" s="7"/>
      <c r="I617" s="7"/>
      <c r="J617" s="7"/>
    </row>
    <row r="618" spans="1:11" ht="12.75" customHeight="1" x14ac:dyDescent="0.2">
      <c r="A618" s="12">
        <v>2</v>
      </c>
      <c r="B618" s="54">
        <v>13891</v>
      </c>
      <c r="C618" s="7" t="s">
        <v>471</v>
      </c>
      <c r="D618" s="7" t="s">
        <v>2</v>
      </c>
      <c r="E618" s="2">
        <v>1979</v>
      </c>
      <c r="F618" s="2">
        <v>1982</v>
      </c>
      <c r="G618" s="7"/>
      <c r="H618" s="7"/>
      <c r="I618" s="7"/>
      <c r="J618" s="7"/>
    </row>
    <row r="619" spans="1:11" ht="12.75" customHeight="1" x14ac:dyDescent="0.2">
      <c r="A619" s="12">
        <v>3</v>
      </c>
      <c r="B619" s="54">
        <v>12148</v>
      </c>
      <c r="C619" s="7" t="s">
        <v>71</v>
      </c>
      <c r="D619" s="7" t="s">
        <v>6</v>
      </c>
      <c r="E619" s="2">
        <v>2005</v>
      </c>
      <c r="F619" s="2">
        <v>2009</v>
      </c>
      <c r="G619" s="7"/>
      <c r="H619" s="7"/>
      <c r="I619" s="7"/>
      <c r="J619" s="7"/>
    </row>
    <row r="620" spans="1:11" ht="12.75" customHeight="1" x14ac:dyDescent="0.2">
      <c r="A620" s="12">
        <v>4</v>
      </c>
      <c r="B620" s="54">
        <v>11813</v>
      </c>
      <c r="C620" s="7" t="s">
        <v>82</v>
      </c>
      <c r="D620" s="7" t="s">
        <v>3</v>
      </c>
      <c r="E620" s="2">
        <v>2007</v>
      </c>
      <c r="F620" s="2">
        <v>2010</v>
      </c>
      <c r="G620" s="7"/>
      <c r="H620" s="7"/>
      <c r="I620" s="7"/>
      <c r="J620" s="7"/>
    </row>
    <row r="621" spans="1:11" ht="12.75" customHeight="1" x14ac:dyDescent="0.2">
      <c r="A621" s="12">
        <v>5</v>
      </c>
      <c r="B621" s="54">
        <v>11728</v>
      </c>
      <c r="C621" s="7" t="s">
        <v>472</v>
      </c>
      <c r="D621" s="7" t="s">
        <v>4</v>
      </c>
      <c r="E621" s="2">
        <v>2006</v>
      </c>
      <c r="F621" s="2">
        <v>2010</v>
      </c>
      <c r="G621" s="7"/>
      <c r="H621" s="7"/>
      <c r="I621" s="7"/>
      <c r="J621" s="7"/>
    </row>
    <row r="622" spans="1:11" ht="12.75" customHeight="1" x14ac:dyDescent="0.2">
      <c r="A622" s="12">
        <v>6</v>
      </c>
      <c r="B622" s="54">
        <v>11658</v>
      </c>
      <c r="C622" s="7" t="s">
        <v>473</v>
      </c>
      <c r="D622" s="7" t="s">
        <v>3</v>
      </c>
      <c r="E622" s="2">
        <v>1990</v>
      </c>
      <c r="F622" s="2">
        <v>1994</v>
      </c>
      <c r="G622" s="7"/>
      <c r="H622" s="7"/>
      <c r="I622" s="7"/>
      <c r="J622" s="7"/>
    </row>
    <row r="623" spans="1:11" ht="12.75" customHeight="1" x14ac:dyDescent="0.2">
      <c r="A623" s="12">
        <v>7</v>
      </c>
      <c r="B623" s="54">
        <v>11289</v>
      </c>
      <c r="C623" s="7" t="s">
        <v>193</v>
      </c>
      <c r="D623" s="7" t="s">
        <v>2</v>
      </c>
      <c r="E623" s="2">
        <v>1974</v>
      </c>
      <c r="F623" s="2">
        <v>1978</v>
      </c>
      <c r="G623" s="7"/>
      <c r="H623" s="7"/>
      <c r="I623" s="7"/>
      <c r="J623" s="7"/>
    </row>
    <row r="624" spans="1:11" ht="12.75" customHeight="1" x14ac:dyDescent="0.2">
      <c r="A624" s="12">
        <v>7</v>
      </c>
      <c r="B624" s="54">
        <v>11289</v>
      </c>
      <c r="C624" s="7" t="s">
        <v>81</v>
      </c>
      <c r="D624" s="7" t="s">
        <v>6</v>
      </c>
      <c r="E624" s="2">
        <v>2000</v>
      </c>
      <c r="F624" s="2">
        <v>2003</v>
      </c>
      <c r="G624" s="7"/>
      <c r="H624" s="7"/>
      <c r="I624" s="7"/>
      <c r="J624" s="7"/>
    </row>
    <row r="625" spans="1:19" ht="12.75" customHeight="1" x14ac:dyDescent="0.2">
      <c r="A625" s="12">
        <v>9</v>
      </c>
      <c r="B625" s="54">
        <v>11280</v>
      </c>
      <c r="C625" s="7" t="s">
        <v>56</v>
      </c>
      <c r="D625" s="7" t="s">
        <v>4</v>
      </c>
      <c r="E625" s="2">
        <v>2011</v>
      </c>
      <c r="F625" s="2">
        <v>2015</v>
      </c>
      <c r="G625" s="7"/>
      <c r="H625" s="7"/>
      <c r="I625" s="7"/>
      <c r="J625" s="7"/>
    </row>
    <row r="626" spans="1:19" ht="12.75" customHeight="1" x14ac:dyDescent="0.2">
      <c r="A626" s="12">
        <v>10</v>
      </c>
      <c r="B626" s="54">
        <v>11090</v>
      </c>
      <c r="C626" s="7" t="s">
        <v>86</v>
      </c>
      <c r="D626" s="7" t="s">
        <v>0</v>
      </c>
      <c r="E626" s="2">
        <v>1985</v>
      </c>
      <c r="F626" s="2">
        <v>1988</v>
      </c>
      <c r="G626" s="7"/>
      <c r="H626" s="7"/>
      <c r="I626" s="7"/>
      <c r="J626" s="7"/>
    </row>
    <row r="627" spans="1:19" ht="12.75" customHeight="1" x14ac:dyDescent="0.2">
      <c r="A627" s="12"/>
      <c r="B627" s="54"/>
      <c r="C627" s="7"/>
      <c r="D627" s="7"/>
      <c r="E627" s="2"/>
      <c r="F627" s="2"/>
      <c r="G627" s="7"/>
      <c r="H627" s="7"/>
      <c r="I627" s="7"/>
      <c r="J627" s="7"/>
    </row>
    <row r="628" spans="1:19" ht="12.75" customHeight="1" x14ac:dyDescent="0.2">
      <c r="A628" s="12"/>
      <c r="B628" s="80">
        <f>J628+K628</f>
        <v>10694</v>
      </c>
      <c r="C628" s="8" t="s">
        <v>1136</v>
      </c>
      <c r="D628" s="8" t="s">
        <v>6</v>
      </c>
      <c r="E628" s="10">
        <v>2018</v>
      </c>
      <c r="F628" s="10">
        <v>2023</v>
      </c>
      <c r="J628" s="7">
        <v>10694</v>
      </c>
      <c r="K628" s="7"/>
    </row>
    <row r="629" spans="1:19" ht="12.75" customHeight="1" x14ac:dyDescent="0.2">
      <c r="A629" s="12"/>
      <c r="B629" s="80">
        <f>J629+K629</f>
        <v>7393</v>
      </c>
      <c r="C629" s="8" t="s">
        <v>1238</v>
      </c>
      <c r="D629" s="8" t="s">
        <v>2</v>
      </c>
      <c r="E629" s="10">
        <v>2019</v>
      </c>
      <c r="F629" s="10">
        <v>2023</v>
      </c>
      <c r="J629" s="7">
        <v>7393</v>
      </c>
      <c r="K629" s="7"/>
    </row>
    <row r="630" spans="1:19" ht="12.75" customHeight="1" x14ac:dyDescent="0.2">
      <c r="A630" s="12"/>
      <c r="B630" s="80">
        <f>J630+K630</f>
        <v>5722</v>
      </c>
      <c r="C630" s="8" t="s">
        <v>1294</v>
      </c>
      <c r="D630" s="8" t="s">
        <v>4</v>
      </c>
      <c r="E630" s="10">
        <v>2022</v>
      </c>
      <c r="F630" s="10">
        <v>2023</v>
      </c>
      <c r="J630" s="7">
        <v>5722</v>
      </c>
      <c r="K630" s="7"/>
    </row>
    <row r="631" spans="1:19" ht="12.75" customHeight="1" x14ac:dyDescent="0.2"/>
    <row r="632" spans="1:19" ht="12.75" customHeight="1" x14ac:dyDescent="0.2">
      <c r="A632" s="5" t="s">
        <v>1419</v>
      </c>
      <c r="D632" s="4"/>
      <c r="E632" s="6"/>
      <c r="F632" s="6"/>
      <c r="G632" s="7"/>
      <c r="H632" s="7"/>
      <c r="I632" s="7"/>
      <c r="J632" s="7"/>
    </row>
    <row r="633" spans="1:19" ht="12.75" customHeight="1" x14ac:dyDescent="0.2">
      <c r="B633" s="6" t="s">
        <v>470</v>
      </c>
      <c r="C633" s="22" t="s">
        <v>43</v>
      </c>
      <c r="D633" s="25" t="s">
        <v>14</v>
      </c>
      <c r="E633" s="23" t="s">
        <v>44</v>
      </c>
      <c r="F633" s="23" t="s">
        <v>45</v>
      </c>
      <c r="G633" s="7"/>
      <c r="H633" s="56" t="s">
        <v>470</v>
      </c>
      <c r="I633" s="22" t="s">
        <v>63</v>
      </c>
      <c r="J633" s="23" t="s">
        <v>44</v>
      </c>
      <c r="K633" s="23" t="s">
        <v>45</v>
      </c>
      <c r="L633" s="56" t="s">
        <v>470</v>
      </c>
      <c r="M633" s="22" t="s">
        <v>64</v>
      </c>
      <c r="N633" s="23" t="s">
        <v>44</v>
      </c>
      <c r="O633" s="23" t="s">
        <v>45</v>
      </c>
      <c r="P633" s="56" t="s">
        <v>470</v>
      </c>
      <c r="Q633" s="22" t="s">
        <v>65</v>
      </c>
      <c r="R633" s="23" t="s">
        <v>44</v>
      </c>
      <c r="S633" s="23" t="s">
        <v>45</v>
      </c>
    </row>
    <row r="634" spans="1:19" ht="12.75" customHeight="1" x14ac:dyDescent="0.2">
      <c r="A634" s="12">
        <v>1</v>
      </c>
      <c r="B634" s="54">
        <v>419</v>
      </c>
      <c r="C634" s="7" t="s">
        <v>89</v>
      </c>
      <c r="D634" s="7" t="s">
        <v>3</v>
      </c>
      <c r="E634" s="2">
        <v>1984</v>
      </c>
      <c r="F634" s="2">
        <v>1989</v>
      </c>
      <c r="G634" s="7"/>
      <c r="H634" s="57">
        <v>419</v>
      </c>
      <c r="I634" s="7" t="s">
        <v>89</v>
      </c>
      <c r="J634" s="2">
        <v>1984</v>
      </c>
      <c r="K634" s="2">
        <v>1989</v>
      </c>
      <c r="L634" s="29">
        <v>295</v>
      </c>
      <c r="M634" s="1" t="s">
        <v>86</v>
      </c>
      <c r="N634" s="2">
        <v>1985</v>
      </c>
      <c r="O634" s="2">
        <v>1988</v>
      </c>
      <c r="P634" s="29">
        <v>312</v>
      </c>
      <c r="Q634" s="1" t="s">
        <v>472</v>
      </c>
      <c r="R634" s="2">
        <v>2006</v>
      </c>
      <c r="S634" s="2">
        <v>2010</v>
      </c>
    </row>
    <row r="635" spans="1:19" ht="12.75" customHeight="1" x14ac:dyDescent="0.2">
      <c r="A635" s="12">
        <v>2</v>
      </c>
      <c r="B635" s="54">
        <v>354</v>
      </c>
      <c r="C635" s="7" t="s">
        <v>471</v>
      </c>
      <c r="D635" s="7" t="s">
        <v>2</v>
      </c>
      <c r="E635" s="2">
        <v>1979</v>
      </c>
      <c r="F635" s="2">
        <v>1982</v>
      </c>
      <c r="G635" s="7"/>
      <c r="H635" s="57">
        <v>303</v>
      </c>
      <c r="I635" s="7" t="s">
        <v>473</v>
      </c>
      <c r="J635" s="2">
        <v>1990</v>
      </c>
      <c r="K635" s="2">
        <v>1994</v>
      </c>
      <c r="L635" s="29">
        <v>257</v>
      </c>
      <c r="M635" s="1" t="s">
        <v>475</v>
      </c>
      <c r="N635" s="2">
        <v>2000</v>
      </c>
      <c r="O635" s="2">
        <v>2004</v>
      </c>
      <c r="P635" s="29">
        <v>283</v>
      </c>
      <c r="Q635" s="1" t="s">
        <v>56</v>
      </c>
      <c r="R635" s="2">
        <v>2011</v>
      </c>
      <c r="S635" s="2">
        <v>2015</v>
      </c>
    </row>
    <row r="636" spans="1:19" ht="12.75" customHeight="1" x14ac:dyDescent="0.2">
      <c r="A636" s="12">
        <v>3</v>
      </c>
      <c r="B636" s="54">
        <v>334</v>
      </c>
      <c r="C636" s="7" t="s">
        <v>71</v>
      </c>
      <c r="D636" s="7" t="s">
        <v>6</v>
      </c>
      <c r="E636" s="2">
        <v>2005</v>
      </c>
      <c r="F636" s="2">
        <v>2009</v>
      </c>
      <c r="G636" s="7"/>
      <c r="H636" s="57">
        <v>285</v>
      </c>
      <c r="I636" s="7" t="s">
        <v>82</v>
      </c>
      <c r="J636" s="2">
        <v>2007</v>
      </c>
      <c r="K636" s="2">
        <v>2010</v>
      </c>
      <c r="L636" s="29">
        <v>235</v>
      </c>
      <c r="M636" s="1" t="s">
        <v>444</v>
      </c>
      <c r="N636" s="2">
        <v>2005</v>
      </c>
      <c r="O636" s="2">
        <v>2008</v>
      </c>
      <c r="P636" s="29">
        <v>263</v>
      </c>
      <c r="Q636" s="1" t="s">
        <v>476</v>
      </c>
      <c r="R636" s="2">
        <v>1997</v>
      </c>
      <c r="S636" s="2">
        <v>2001</v>
      </c>
    </row>
    <row r="637" spans="1:19" ht="12.75" customHeight="1" x14ac:dyDescent="0.2">
      <c r="A637" s="12">
        <v>4</v>
      </c>
      <c r="B637" s="54">
        <v>315</v>
      </c>
      <c r="C637" s="7" t="s">
        <v>193</v>
      </c>
      <c r="D637" s="7" t="s">
        <v>2</v>
      </c>
      <c r="E637" s="2">
        <v>1974</v>
      </c>
      <c r="F637" s="2">
        <v>1978</v>
      </c>
      <c r="G637" s="7"/>
      <c r="H637" s="7"/>
      <c r="I637" s="7"/>
      <c r="J637" s="7"/>
    </row>
    <row r="638" spans="1:19" ht="12.75" customHeight="1" x14ac:dyDescent="0.2">
      <c r="A638" s="12">
        <v>5</v>
      </c>
      <c r="B638" s="54">
        <v>312</v>
      </c>
      <c r="C638" s="7" t="s">
        <v>472</v>
      </c>
      <c r="D638" s="7" t="s">
        <v>4</v>
      </c>
      <c r="E638" s="2">
        <v>2006</v>
      </c>
      <c r="F638" s="2">
        <v>2010</v>
      </c>
      <c r="G638" s="7"/>
      <c r="H638" s="7"/>
      <c r="I638" s="7"/>
      <c r="J638" s="7"/>
    </row>
    <row r="639" spans="1:19" ht="12.75" customHeight="1" x14ac:dyDescent="0.2">
      <c r="A639" s="12">
        <v>6</v>
      </c>
      <c r="B639" s="54">
        <v>303</v>
      </c>
      <c r="C639" s="7" t="s">
        <v>473</v>
      </c>
      <c r="D639" s="7" t="s">
        <v>3</v>
      </c>
      <c r="E639" s="2">
        <v>1990</v>
      </c>
      <c r="F639" s="2">
        <v>1994</v>
      </c>
      <c r="G639" s="7"/>
      <c r="H639" s="56" t="s">
        <v>470</v>
      </c>
      <c r="I639" s="22" t="s">
        <v>66</v>
      </c>
      <c r="J639" s="23" t="s">
        <v>44</v>
      </c>
      <c r="K639" s="23" t="s">
        <v>45</v>
      </c>
      <c r="L639" s="56" t="s">
        <v>470</v>
      </c>
      <c r="M639" s="22" t="s">
        <v>67</v>
      </c>
      <c r="N639" s="23" t="s">
        <v>44</v>
      </c>
      <c r="O639" s="23" t="s">
        <v>45</v>
      </c>
      <c r="P639" s="56" t="s">
        <v>470</v>
      </c>
      <c r="Q639" s="22" t="s">
        <v>68</v>
      </c>
      <c r="R639" s="23" t="s">
        <v>44</v>
      </c>
      <c r="S639" s="23" t="s">
        <v>45</v>
      </c>
    </row>
    <row r="640" spans="1:19" ht="12.75" customHeight="1" x14ac:dyDescent="0.2">
      <c r="A640" s="12">
        <v>7</v>
      </c>
      <c r="B640" s="54">
        <v>295</v>
      </c>
      <c r="C640" s="7" t="s">
        <v>86</v>
      </c>
      <c r="D640" s="7" t="s">
        <v>0</v>
      </c>
      <c r="E640" s="2">
        <v>1985</v>
      </c>
      <c r="F640" s="2">
        <v>1988</v>
      </c>
      <c r="G640" s="7"/>
      <c r="H640" s="29">
        <v>244</v>
      </c>
      <c r="I640" s="1" t="s">
        <v>477</v>
      </c>
      <c r="J640" s="2">
        <v>2009</v>
      </c>
      <c r="K640" s="2">
        <v>2012</v>
      </c>
      <c r="L640" s="29">
        <v>334</v>
      </c>
      <c r="M640" s="1" t="s">
        <v>71</v>
      </c>
      <c r="N640" s="2">
        <v>2005</v>
      </c>
      <c r="O640" s="2">
        <v>2009</v>
      </c>
      <c r="P640" s="29">
        <v>354</v>
      </c>
      <c r="Q640" s="1" t="s">
        <v>471</v>
      </c>
      <c r="R640" s="2">
        <v>1979</v>
      </c>
      <c r="S640" s="2">
        <v>1982</v>
      </c>
    </row>
    <row r="641" spans="1:19" ht="12.75" customHeight="1" x14ac:dyDescent="0.2">
      <c r="A641" s="12">
        <v>8</v>
      </c>
      <c r="B641" s="54">
        <v>285</v>
      </c>
      <c r="C641" s="7" t="s">
        <v>82</v>
      </c>
      <c r="D641" s="7" t="s">
        <v>3</v>
      </c>
      <c r="E641" s="2">
        <v>2007</v>
      </c>
      <c r="F641" s="2">
        <v>2010</v>
      </c>
      <c r="G641" s="7"/>
      <c r="H641" s="29">
        <v>233</v>
      </c>
      <c r="I641" s="1" t="s">
        <v>478</v>
      </c>
      <c r="J641" s="2">
        <v>1988</v>
      </c>
      <c r="K641" s="2">
        <v>1990</v>
      </c>
      <c r="L641" s="29">
        <v>265</v>
      </c>
      <c r="M641" s="1" t="s">
        <v>81</v>
      </c>
      <c r="N641" s="2">
        <v>2000</v>
      </c>
      <c r="O641" s="2">
        <v>2003</v>
      </c>
      <c r="P641" s="29">
        <v>315</v>
      </c>
      <c r="Q641" s="1" t="s">
        <v>193</v>
      </c>
      <c r="R641" s="2">
        <v>1974</v>
      </c>
      <c r="S641" s="2">
        <v>1978</v>
      </c>
    </row>
    <row r="642" spans="1:19" ht="12.75" customHeight="1" x14ac:dyDescent="0.2">
      <c r="A642" s="12">
        <v>9</v>
      </c>
      <c r="B642" s="54">
        <v>283</v>
      </c>
      <c r="C642" s="7" t="s">
        <v>56</v>
      </c>
      <c r="D642" s="7" t="s">
        <v>4</v>
      </c>
      <c r="E642" s="2">
        <v>2011</v>
      </c>
      <c r="F642" s="2">
        <v>2015</v>
      </c>
      <c r="G642" s="7"/>
      <c r="H642" s="29">
        <v>178</v>
      </c>
      <c r="I642" s="1" t="s">
        <v>1095</v>
      </c>
      <c r="J642" s="2">
        <v>2014</v>
      </c>
      <c r="K642" s="2">
        <v>2019</v>
      </c>
      <c r="L642" s="92">
        <f>J645+K645</f>
        <v>264</v>
      </c>
      <c r="M642" s="8" t="s">
        <v>1136</v>
      </c>
      <c r="N642" s="8">
        <v>2018</v>
      </c>
      <c r="O642" s="10">
        <v>2022</v>
      </c>
      <c r="P642" s="29">
        <v>238</v>
      </c>
      <c r="Q642" s="1" t="s">
        <v>46</v>
      </c>
      <c r="R642" s="2">
        <v>2014</v>
      </c>
      <c r="S642" s="2">
        <v>2018</v>
      </c>
    </row>
    <row r="643" spans="1:19" ht="12.75" customHeight="1" x14ac:dyDescent="0.2">
      <c r="A643" s="12">
        <v>10</v>
      </c>
      <c r="B643" s="54">
        <v>277</v>
      </c>
      <c r="C643" s="7" t="s">
        <v>474</v>
      </c>
      <c r="D643" s="7" t="s">
        <v>3</v>
      </c>
      <c r="E643" s="2">
        <v>2012</v>
      </c>
      <c r="F643" s="2">
        <v>2015</v>
      </c>
      <c r="G643" s="7"/>
      <c r="H643" s="7"/>
      <c r="I643" s="7"/>
      <c r="J643" s="7"/>
      <c r="L643" s="2">
        <v>188</v>
      </c>
      <c r="M643" s="1" t="s">
        <v>76</v>
      </c>
      <c r="N643" s="2">
        <v>2007</v>
      </c>
      <c r="O643" s="2">
        <v>2012</v>
      </c>
      <c r="P643" s="10"/>
    </row>
    <row r="644" spans="1:19" ht="12.75" customHeight="1" x14ac:dyDescent="0.2">
      <c r="A644" s="12"/>
      <c r="B644" s="54"/>
      <c r="C644" s="7"/>
      <c r="D644" s="7"/>
      <c r="E644" s="2"/>
      <c r="F644" s="2"/>
      <c r="G644" s="7"/>
      <c r="H644" s="7"/>
      <c r="I644" s="7"/>
      <c r="J644" s="7"/>
    </row>
    <row r="645" spans="1:19" ht="12.75" customHeight="1" x14ac:dyDescent="0.2">
      <c r="A645" s="12"/>
      <c r="B645" s="70">
        <f>J645+K645</f>
        <v>264</v>
      </c>
      <c r="C645" s="8" t="s">
        <v>1136</v>
      </c>
      <c r="D645" s="8" t="s">
        <v>6</v>
      </c>
      <c r="E645" s="10">
        <v>2018</v>
      </c>
      <c r="F645" s="10">
        <v>2023</v>
      </c>
      <c r="J645" s="7">
        <v>264</v>
      </c>
      <c r="K645" s="7"/>
    </row>
    <row r="646" spans="1:19" ht="12.75" customHeight="1" x14ac:dyDescent="0.2">
      <c r="A646" s="12"/>
      <c r="B646" s="70">
        <f>J646+K646</f>
        <v>187</v>
      </c>
      <c r="C646" s="8" t="s">
        <v>1238</v>
      </c>
      <c r="D646" s="8" t="s">
        <v>2</v>
      </c>
      <c r="E646" s="10">
        <v>2019</v>
      </c>
      <c r="F646" s="10">
        <v>2023</v>
      </c>
      <c r="J646" s="7">
        <v>187</v>
      </c>
      <c r="K646" s="7"/>
    </row>
    <row r="647" spans="1:19" ht="12.75" customHeight="1" x14ac:dyDescent="0.2">
      <c r="A647" s="12"/>
      <c r="B647" s="70">
        <f>J647+K647</f>
        <v>125</v>
      </c>
      <c r="C647" s="8" t="s">
        <v>1294</v>
      </c>
      <c r="D647" s="8" t="s">
        <v>4</v>
      </c>
      <c r="E647" s="10">
        <v>2022</v>
      </c>
      <c r="F647" s="10">
        <v>2023</v>
      </c>
      <c r="J647" s="7">
        <v>125</v>
      </c>
      <c r="K647" s="7"/>
    </row>
    <row r="648" spans="1:19" ht="12.75" customHeight="1" x14ac:dyDescent="0.2">
      <c r="E648" s="51"/>
      <c r="F648" s="51"/>
    </row>
    <row r="649" spans="1:19" ht="12.75" customHeight="1" x14ac:dyDescent="0.25">
      <c r="A649" s="36" t="s">
        <v>514</v>
      </c>
      <c r="B649" s="38"/>
      <c r="C649" s="38"/>
      <c r="D649" s="38"/>
      <c r="E649" s="38"/>
      <c r="F649" s="38"/>
      <c r="G649" s="38"/>
      <c r="H649" s="38"/>
    </row>
    <row r="650" spans="1:19" ht="12.75" customHeight="1" x14ac:dyDescent="0.2"/>
    <row r="651" spans="1:19" ht="12.75" customHeight="1" x14ac:dyDescent="0.2">
      <c r="A651" s="5" t="s">
        <v>1420</v>
      </c>
      <c r="D651" s="4"/>
      <c r="E651" s="6"/>
      <c r="F651" s="6"/>
      <c r="G651" s="7"/>
      <c r="H651" s="7"/>
      <c r="I651" s="7"/>
      <c r="J651" s="7"/>
    </row>
    <row r="652" spans="1:19" ht="12.75" customHeight="1" x14ac:dyDescent="0.2">
      <c r="B652" s="6" t="s">
        <v>110</v>
      </c>
      <c r="C652" s="22" t="s">
        <v>43</v>
      </c>
      <c r="D652" s="25" t="s">
        <v>14</v>
      </c>
      <c r="E652" s="23" t="s">
        <v>44</v>
      </c>
      <c r="F652" s="23" t="s">
        <v>45</v>
      </c>
      <c r="G652" s="7"/>
      <c r="H652" s="7"/>
      <c r="I652" s="7"/>
      <c r="J652" s="7"/>
    </row>
    <row r="653" spans="1:19" ht="12.75" customHeight="1" x14ac:dyDescent="0.2">
      <c r="A653" s="12">
        <v>1</v>
      </c>
      <c r="B653" s="24">
        <v>2279</v>
      </c>
      <c r="C653" s="7" t="s">
        <v>515</v>
      </c>
      <c r="D653" s="7" t="s">
        <v>2</v>
      </c>
      <c r="E653" s="2">
        <v>1999</v>
      </c>
      <c r="F653" s="2">
        <v>2003</v>
      </c>
      <c r="G653" s="7"/>
      <c r="H653" s="7"/>
      <c r="I653" s="7"/>
      <c r="J653" s="7"/>
    </row>
    <row r="654" spans="1:19" ht="12.75" customHeight="1" x14ac:dyDescent="0.2">
      <c r="A654" s="12">
        <v>2</v>
      </c>
      <c r="B654" s="24">
        <v>1964</v>
      </c>
      <c r="C654" s="7" t="s">
        <v>290</v>
      </c>
      <c r="D654" s="7" t="s">
        <v>0</v>
      </c>
      <c r="E654" s="2">
        <v>2003</v>
      </c>
      <c r="F654" s="2">
        <v>2007</v>
      </c>
      <c r="G654" s="7"/>
      <c r="H654" s="7"/>
      <c r="I654" s="7"/>
      <c r="J654" s="7"/>
    </row>
    <row r="655" spans="1:19" ht="12.75" customHeight="1" x14ac:dyDescent="0.2">
      <c r="A655" s="12">
        <v>3</v>
      </c>
      <c r="B655" s="24">
        <v>1766</v>
      </c>
      <c r="C655" s="7" t="s">
        <v>516</v>
      </c>
      <c r="D655" s="7" t="s">
        <v>5</v>
      </c>
      <c r="E655" s="2">
        <v>1997</v>
      </c>
      <c r="F655" s="2">
        <v>2000</v>
      </c>
      <c r="G655" s="7"/>
      <c r="H655" s="7"/>
      <c r="I655" s="7"/>
      <c r="J655" s="7"/>
    </row>
    <row r="656" spans="1:19" ht="12.75" customHeight="1" x14ac:dyDescent="0.2">
      <c r="A656" s="12">
        <v>4</v>
      </c>
      <c r="B656" s="24">
        <v>1736</v>
      </c>
      <c r="C656" s="7" t="s">
        <v>521</v>
      </c>
      <c r="D656" s="7" t="s">
        <v>3</v>
      </c>
      <c r="E656" s="2">
        <v>2002</v>
      </c>
      <c r="F656" s="2">
        <v>2006</v>
      </c>
      <c r="G656" s="7"/>
      <c r="H656" s="7"/>
      <c r="I656" s="7"/>
      <c r="J656" s="7"/>
    </row>
    <row r="657" spans="1:11" ht="12.75" customHeight="1" x14ac:dyDescent="0.2">
      <c r="A657" s="12">
        <v>5</v>
      </c>
      <c r="B657" s="24">
        <v>1520</v>
      </c>
      <c r="C657" s="7" t="s">
        <v>536</v>
      </c>
      <c r="D657" s="7" t="s">
        <v>5</v>
      </c>
      <c r="E657" s="2">
        <v>2004</v>
      </c>
      <c r="F657" s="2">
        <v>2007</v>
      </c>
      <c r="G657" s="7"/>
      <c r="H657" s="7"/>
      <c r="I657" s="7"/>
      <c r="J657" s="7"/>
    </row>
    <row r="658" spans="1:11" ht="12.75" customHeight="1" x14ac:dyDescent="0.2">
      <c r="A658" s="12">
        <v>6</v>
      </c>
      <c r="B658" s="24">
        <v>1433</v>
      </c>
      <c r="C658" s="7" t="s">
        <v>527</v>
      </c>
      <c r="D658" s="7" t="s">
        <v>0</v>
      </c>
      <c r="E658" s="2">
        <v>1985</v>
      </c>
      <c r="F658" s="2">
        <v>1988</v>
      </c>
      <c r="G658" s="7"/>
      <c r="H658" s="7"/>
      <c r="I658" s="7"/>
      <c r="J658" s="7"/>
    </row>
    <row r="659" spans="1:11" ht="12.75" customHeight="1" x14ac:dyDescent="0.2">
      <c r="A659" s="12">
        <v>6</v>
      </c>
      <c r="B659" s="24">
        <v>1433</v>
      </c>
      <c r="C659" s="7" t="s">
        <v>533</v>
      </c>
      <c r="D659" s="7" t="s">
        <v>4</v>
      </c>
      <c r="E659" s="2">
        <v>1986</v>
      </c>
      <c r="F659" s="2">
        <v>1989</v>
      </c>
      <c r="G659" s="7"/>
      <c r="H659" s="7"/>
      <c r="I659" s="7"/>
      <c r="J659" s="7"/>
    </row>
    <row r="660" spans="1:11" ht="12.75" customHeight="1" x14ac:dyDescent="0.2">
      <c r="A660" s="12">
        <v>8</v>
      </c>
      <c r="B660" s="24">
        <v>1333</v>
      </c>
      <c r="C660" s="7" t="s">
        <v>410</v>
      </c>
      <c r="D660" s="7" t="s">
        <v>0</v>
      </c>
      <c r="E660" s="2">
        <v>2014</v>
      </c>
      <c r="F660" s="2">
        <v>2017</v>
      </c>
      <c r="G660" s="7"/>
      <c r="H660" s="7"/>
      <c r="I660" s="7"/>
      <c r="J660" s="7"/>
      <c r="K660" s="7"/>
    </row>
    <row r="661" spans="1:11" ht="12.75" customHeight="1" x14ac:dyDescent="0.2">
      <c r="A661" s="12">
        <v>9</v>
      </c>
      <c r="B661" s="24">
        <v>1264</v>
      </c>
      <c r="C661" s="7" t="s">
        <v>523</v>
      </c>
      <c r="D661" s="7" t="s">
        <v>3</v>
      </c>
      <c r="E661" s="2">
        <v>1981</v>
      </c>
      <c r="F661" s="2">
        <v>1985</v>
      </c>
      <c r="G661" s="7"/>
      <c r="H661" s="7"/>
      <c r="I661" s="7"/>
      <c r="J661" s="7"/>
    </row>
    <row r="662" spans="1:11" ht="12.75" customHeight="1" x14ac:dyDescent="0.2">
      <c r="A662" s="12">
        <v>10</v>
      </c>
      <c r="B662" s="24">
        <v>1212</v>
      </c>
      <c r="C662" s="7" t="s">
        <v>548</v>
      </c>
      <c r="D662" s="7" t="s">
        <v>2</v>
      </c>
      <c r="E662" s="2">
        <v>2009</v>
      </c>
      <c r="F662" s="2">
        <v>2012</v>
      </c>
      <c r="G662" s="7"/>
      <c r="H662" s="7"/>
      <c r="I662" s="7"/>
      <c r="J662" s="7"/>
    </row>
    <row r="663" spans="1:11" ht="12.75" customHeight="1" x14ac:dyDescent="0.2">
      <c r="A663" s="12">
        <v>11</v>
      </c>
      <c r="B663" s="2">
        <v>1188</v>
      </c>
      <c r="C663" s="7" t="s">
        <v>943</v>
      </c>
      <c r="D663" s="7" t="s">
        <v>4</v>
      </c>
      <c r="E663" s="2">
        <v>1975</v>
      </c>
      <c r="F663" s="2">
        <v>1978</v>
      </c>
      <c r="G663" s="7"/>
      <c r="H663" s="7"/>
      <c r="I663" s="7"/>
    </row>
    <row r="664" spans="1:11" ht="12.75" customHeight="1" x14ac:dyDescent="0.2">
      <c r="A664" s="12">
        <v>12</v>
      </c>
      <c r="B664" s="2">
        <v>1185</v>
      </c>
      <c r="C664" s="7" t="s">
        <v>944</v>
      </c>
      <c r="D664" s="7" t="s">
        <v>0</v>
      </c>
      <c r="E664" s="2">
        <v>1980</v>
      </c>
      <c r="F664" s="2">
        <v>1983</v>
      </c>
      <c r="G664" s="7"/>
      <c r="H664" s="7"/>
      <c r="I664" s="7"/>
    </row>
    <row r="665" spans="1:11" ht="12.75" customHeight="1" x14ac:dyDescent="0.2">
      <c r="A665" s="12">
        <v>13</v>
      </c>
      <c r="B665" s="2">
        <v>1084</v>
      </c>
      <c r="C665" s="7" t="s">
        <v>517</v>
      </c>
      <c r="D665" s="7" t="s">
        <v>5</v>
      </c>
      <c r="E665" s="2">
        <v>1991</v>
      </c>
      <c r="F665" s="2">
        <v>1993</v>
      </c>
      <c r="G665" s="7"/>
      <c r="H665" s="7"/>
      <c r="I665" s="7"/>
    </row>
    <row r="666" spans="1:11" ht="12.75" customHeight="1" x14ac:dyDescent="0.2">
      <c r="A666" s="12">
        <v>14</v>
      </c>
      <c r="B666" s="2">
        <v>1059</v>
      </c>
      <c r="C666" s="7" t="s">
        <v>554</v>
      </c>
      <c r="D666" s="7" t="s">
        <v>3</v>
      </c>
      <c r="E666" s="2">
        <v>1986</v>
      </c>
      <c r="F666" s="2">
        <v>1990</v>
      </c>
      <c r="G666" s="7"/>
      <c r="H666" s="7"/>
      <c r="I666" s="7"/>
    </row>
    <row r="667" spans="1:11" ht="12.75" customHeight="1" x14ac:dyDescent="0.2">
      <c r="A667" s="12">
        <v>15</v>
      </c>
      <c r="B667" s="83">
        <v>1052</v>
      </c>
      <c r="C667" s="7" t="s">
        <v>574</v>
      </c>
      <c r="D667" s="7" t="s">
        <v>2</v>
      </c>
      <c r="E667" s="2">
        <v>2006</v>
      </c>
      <c r="F667" s="2">
        <v>2010</v>
      </c>
      <c r="G667" s="7"/>
      <c r="H667" s="7"/>
      <c r="I667" s="7"/>
    </row>
    <row r="668" spans="1:11" ht="12.75" customHeight="1" x14ac:dyDescent="0.2">
      <c r="A668" s="12">
        <v>16</v>
      </c>
      <c r="B668" s="24">
        <v>1047</v>
      </c>
      <c r="C668" s="7" t="s">
        <v>549</v>
      </c>
      <c r="D668" s="7" t="s">
        <v>2</v>
      </c>
      <c r="E668" s="2">
        <v>1989</v>
      </c>
      <c r="F668" s="2">
        <v>1992</v>
      </c>
      <c r="G668" s="7"/>
      <c r="H668" s="7"/>
      <c r="I668" s="7"/>
    </row>
    <row r="669" spans="1:11" ht="12.75" customHeight="1" x14ac:dyDescent="0.2">
      <c r="A669" s="12">
        <v>17</v>
      </c>
      <c r="B669" s="2">
        <v>1045</v>
      </c>
      <c r="C669" s="7" t="s">
        <v>518</v>
      </c>
      <c r="D669" s="7" t="s">
        <v>2</v>
      </c>
      <c r="E669" s="2">
        <v>1982</v>
      </c>
      <c r="F669" s="2">
        <v>1984</v>
      </c>
      <c r="G669" s="7"/>
      <c r="H669" s="7"/>
      <c r="I669" s="7"/>
    </row>
    <row r="670" spans="1:11" ht="12.75" customHeight="1" x14ac:dyDescent="0.2">
      <c r="A670" s="12">
        <v>18</v>
      </c>
      <c r="B670" s="2">
        <v>1031</v>
      </c>
      <c r="C670" s="7" t="s">
        <v>535</v>
      </c>
      <c r="D670" s="7" t="s">
        <v>4</v>
      </c>
      <c r="E670" s="2">
        <v>1997</v>
      </c>
      <c r="F670" s="2">
        <v>2000</v>
      </c>
      <c r="G670" s="7"/>
      <c r="H670" s="7"/>
      <c r="I670" s="7"/>
    </row>
    <row r="671" spans="1:11" ht="12.75" customHeight="1" x14ac:dyDescent="0.2">
      <c r="A671" s="12">
        <v>19</v>
      </c>
      <c r="B671" s="2">
        <v>1006</v>
      </c>
      <c r="C671" s="7" t="s">
        <v>338</v>
      </c>
      <c r="D671" s="7" t="s">
        <v>0</v>
      </c>
      <c r="E671" s="2">
        <v>1996</v>
      </c>
      <c r="F671" s="2">
        <v>2000</v>
      </c>
      <c r="G671" s="7"/>
      <c r="H671" s="7"/>
      <c r="I671" s="7"/>
    </row>
    <row r="672" spans="1:11" ht="12.75" customHeight="1" x14ac:dyDescent="0.2">
      <c r="A672" s="12">
        <v>20</v>
      </c>
      <c r="B672" s="2">
        <v>985</v>
      </c>
      <c r="C672" s="7" t="s">
        <v>394</v>
      </c>
      <c r="D672" s="7" t="s">
        <v>5</v>
      </c>
      <c r="E672" s="2">
        <v>1980</v>
      </c>
      <c r="F672" s="2">
        <v>1983</v>
      </c>
      <c r="G672" s="7"/>
      <c r="H672" s="7"/>
      <c r="I672" s="7"/>
    </row>
    <row r="673" spans="1:11" ht="12.75" customHeight="1" x14ac:dyDescent="0.2">
      <c r="A673" s="12"/>
      <c r="B673" s="2"/>
      <c r="C673" s="7"/>
      <c r="D673" s="7"/>
      <c r="E673" s="2"/>
      <c r="F673" s="2"/>
      <c r="G673" s="7"/>
      <c r="H673" s="7"/>
      <c r="I673" s="7"/>
    </row>
    <row r="674" spans="1:11" ht="12.75" customHeight="1" x14ac:dyDescent="0.2">
      <c r="A674" s="12"/>
      <c r="B674" s="70">
        <f>J674+K674</f>
        <v>869</v>
      </c>
      <c r="C674" s="8" t="s">
        <v>1290</v>
      </c>
      <c r="D674" s="8" t="s">
        <v>3</v>
      </c>
      <c r="E674" s="10">
        <v>2022</v>
      </c>
      <c r="F674" s="10">
        <v>2024</v>
      </c>
      <c r="J674" s="7">
        <v>869</v>
      </c>
      <c r="K674" s="7"/>
    </row>
    <row r="675" spans="1:11" ht="12.75" customHeight="1" x14ac:dyDescent="0.2">
      <c r="A675" s="12"/>
      <c r="B675" s="94">
        <f>J675+K675</f>
        <v>808</v>
      </c>
      <c r="C675" s="8" t="s">
        <v>1289</v>
      </c>
      <c r="D675" s="8" t="s">
        <v>4</v>
      </c>
      <c r="E675" s="10">
        <v>2022</v>
      </c>
      <c r="F675" s="10">
        <v>2025</v>
      </c>
      <c r="J675" s="7">
        <v>800</v>
      </c>
      <c r="K675" s="7">
        <v>8</v>
      </c>
    </row>
    <row r="676" spans="1:11" ht="12.75" customHeight="1" x14ac:dyDescent="0.2">
      <c r="A676" s="12"/>
      <c r="B676" s="70">
        <f>J676+K676</f>
        <v>800</v>
      </c>
      <c r="C676" s="8" t="s">
        <v>1271</v>
      </c>
      <c r="D676" s="8" t="s">
        <v>6</v>
      </c>
      <c r="E676" s="10">
        <v>2021</v>
      </c>
      <c r="F676" s="10">
        <v>2023</v>
      </c>
      <c r="J676" s="7">
        <v>800</v>
      </c>
      <c r="K676" s="7"/>
    </row>
    <row r="677" spans="1:11" ht="12.75" customHeight="1" x14ac:dyDescent="0.2">
      <c r="A677" s="12"/>
      <c r="B677" s="70">
        <f>J677+K677</f>
        <v>483</v>
      </c>
      <c r="C677" s="8" t="s">
        <v>1330</v>
      </c>
      <c r="D677" s="8" t="s">
        <v>0</v>
      </c>
      <c r="E677" s="10">
        <v>2019</v>
      </c>
      <c r="F677" s="10">
        <v>2023</v>
      </c>
      <c r="J677" s="7">
        <v>483</v>
      </c>
      <c r="K677" s="7"/>
    </row>
    <row r="678" spans="1:11" ht="12.75" customHeight="1" x14ac:dyDescent="0.2">
      <c r="A678" s="12"/>
      <c r="B678" s="70">
        <f>J678+K678</f>
        <v>393</v>
      </c>
      <c r="C678" s="8" t="s">
        <v>1256</v>
      </c>
      <c r="D678" s="8" t="s">
        <v>2</v>
      </c>
      <c r="E678" s="10">
        <v>2018</v>
      </c>
      <c r="F678" s="10">
        <v>2023</v>
      </c>
      <c r="J678" s="7">
        <v>393</v>
      </c>
      <c r="K678" s="7"/>
    </row>
    <row r="679" spans="1:11" ht="12.75" customHeight="1" x14ac:dyDescent="0.2"/>
    <row r="680" spans="1:11" ht="12.75" customHeight="1" x14ac:dyDescent="0.2">
      <c r="A680" s="5" t="s">
        <v>1421</v>
      </c>
      <c r="D680" s="4"/>
      <c r="E680" s="6"/>
      <c r="F680" s="6"/>
      <c r="G680" s="7"/>
      <c r="H680" s="7"/>
      <c r="I680" s="7"/>
      <c r="J680" s="7"/>
    </row>
    <row r="681" spans="1:11" ht="12.75" customHeight="1" x14ac:dyDescent="0.2">
      <c r="B681" s="6" t="s">
        <v>512</v>
      </c>
      <c r="C681" s="22" t="s">
        <v>43</v>
      </c>
      <c r="D681" s="25" t="s">
        <v>14</v>
      </c>
      <c r="E681" s="23" t="s">
        <v>44</v>
      </c>
      <c r="F681" s="23" t="s">
        <v>45</v>
      </c>
      <c r="G681" s="7"/>
      <c r="H681" s="7"/>
      <c r="I681" s="7"/>
      <c r="J681" s="7"/>
    </row>
    <row r="682" spans="1:11" ht="12.75" customHeight="1" x14ac:dyDescent="0.2">
      <c r="A682" s="12">
        <v>1</v>
      </c>
      <c r="B682" s="24">
        <v>215</v>
      </c>
      <c r="C682" s="7" t="s">
        <v>290</v>
      </c>
      <c r="D682" s="7" t="s">
        <v>0</v>
      </c>
      <c r="E682" s="2">
        <v>2003</v>
      </c>
      <c r="F682" s="2">
        <v>2007</v>
      </c>
      <c r="G682" s="7"/>
      <c r="H682" s="7"/>
      <c r="I682" s="7"/>
      <c r="J682" s="7"/>
    </row>
    <row r="683" spans="1:11" ht="12.75" customHeight="1" x14ac:dyDescent="0.2">
      <c r="A683" s="12">
        <v>2</v>
      </c>
      <c r="B683" s="24">
        <v>185</v>
      </c>
      <c r="C683" s="7" t="s">
        <v>515</v>
      </c>
      <c r="D683" s="7" t="s">
        <v>2</v>
      </c>
      <c r="E683" s="2">
        <v>1999</v>
      </c>
      <c r="F683" s="2">
        <v>2003</v>
      </c>
      <c r="G683" s="7"/>
      <c r="H683" s="7"/>
      <c r="I683" s="7"/>
      <c r="J683" s="7"/>
    </row>
    <row r="684" spans="1:11" ht="12.75" customHeight="1" x14ac:dyDescent="0.2">
      <c r="A684" s="12">
        <v>2</v>
      </c>
      <c r="B684" s="24">
        <v>185</v>
      </c>
      <c r="C684" s="7" t="s">
        <v>536</v>
      </c>
      <c r="D684" s="7" t="s">
        <v>5</v>
      </c>
      <c r="E684" s="2">
        <v>2004</v>
      </c>
      <c r="F684" s="2">
        <v>2007</v>
      </c>
      <c r="G684" s="7"/>
      <c r="H684" s="7"/>
      <c r="I684" s="7"/>
      <c r="J684" s="7"/>
    </row>
    <row r="685" spans="1:11" ht="12.75" customHeight="1" x14ac:dyDescent="0.2">
      <c r="A685" s="12">
        <v>4</v>
      </c>
      <c r="B685" s="24">
        <v>170</v>
      </c>
      <c r="C685" s="7" t="s">
        <v>521</v>
      </c>
      <c r="D685" s="7" t="s">
        <v>3</v>
      </c>
      <c r="E685" s="2">
        <v>2002</v>
      </c>
      <c r="F685" s="2">
        <v>2006</v>
      </c>
      <c r="G685" s="7"/>
      <c r="H685" s="7"/>
      <c r="I685" s="7"/>
      <c r="J685" s="7"/>
    </row>
    <row r="686" spans="1:11" ht="12.75" customHeight="1" x14ac:dyDescent="0.2">
      <c r="A686" s="12">
        <v>5</v>
      </c>
      <c r="B686" s="24">
        <v>144</v>
      </c>
      <c r="C686" s="7" t="s">
        <v>533</v>
      </c>
      <c r="D686" s="7" t="s">
        <v>4</v>
      </c>
      <c r="E686" s="2">
        <v>1986</v>
      </c>
      <c r="F686" s="2">
        <v>1989</v>
      </c>
      <c r="G686" s="7"/>
      <c r="H686" s="7"/>
      <c r="I686" s="7"/>
      <c r="J686" s="7"/>
    </row>
    <row r="687" spans="1:11" ht="12.75" customHeight="1" x14ac:dyDescent="0.2">
      <c r="A687" s="12">
        <v>6</v>
      </c>
      <c r="B687" s="24">
        <v>139</v>
      </c>
      <c r="C687" s="7" t="s">
        <v>527</v>
      </c>
      <c r="D687" s="7" t="s">
        <v>0</v>
      </c>
      <c r="E687" s="2">
        <v>1985</v>
      </c>
      <c r="F687" s="2">
        <v>1988</v>
      </c>
      <c r="G687" s="7"/>
      <c r="H687" s="7"/>
      <c r="I687" s="7"/>
      <c r="J687" s="7"/>
    </row>
    <row r="688" spans="1:11" ht="12.75" customHeight="1" x14ac:dyDescent="0.2">
      <c r="A688" s="12">
        <v>7</v>
      </c>
      <c r="B688" s="24">
        <v>137</v>
      </c>
      <c r="C688" s="7" t="s">
        <v>516</v>
      </c>
      <c r="D688" s="7" t="s">
        <v>5</v>
      </c>
      <c r="E688" s="2">
        <v>1997</v>
      </c>
      <c r="F688" s="2">
        <v>2000</v>
      </c>
      <c r="G688" s="7"/>
      <c r="H688" s="7"/>
      <c r="I688" s="7"/>
      <c r="J688" s="7"/>
    </row>
    <row r="689" spans="1:11" ht="12.75" customHeight="1" x14ac:dyDescent="0.2">
      <c r="A689" s="12">
        <v>8</v>
      </c>
      <c r="B689" s="24">
        <v>130</v>
      </c>
      <c r="C689" s="7" t="s">
        <v>574</v>
      </c>
      <c r="D689" s="7" t="s">
        <v>2</v>
      </c>
      <c r="E689" s="2">
        <v>2006</v>
      </c>
      <c r="F689" s="2">
        <v>2010</v>
      </c>
      <c r="G689" s="7"/>
      <c r="H689" s="7"/>
      <c r="I689" s="7"/>
      <c r="J689" s="7"/>
    </row>
    <row r="690" spans="1:11" ht="12.75" customHeight="1" x14ac:dyDescent="0.2">
      <c r="A690" s="12">
        <v>9</v>
      </c>
      <c r="B690" s="24">
        <v>128</v>
      </c>
      <c r="C690" s="7" t="s">
        <v>517</v>
      </c>
      <c r="D690" s="7" t="s">
        <v>5</v>
      </c>
      <c r="E690" s="2">
        <v>1991</v>
      </c>
      <c r="F690" s="2">
        <v>1993</v>
      </c>
      <c r="G690" s="7"/>
      <c r="H690" s="7"/>
      <c r="I690" s="7"/>
      <c r="J690" s="7"/>
    </row>
    <row r="691" spans="1:11" ht="12.75" customHeight="1" x14ac:dyDescent="0.2">
      <c r="A691" s="12">
        <v>10</v>
      </c>
      <c r="B691" s="24">
        <v>121</v>
      </c>
      <c r="C691" s="7" t="s">
        <v>549</v>
      </c>
      <c r="D691" s="7" t="s">
        <v>2</v>
      </c>
      <c r="E691" s="2">
        <v>1989</v>
      </c>
      <c r="F691" s="2">
        <v>1992</v>
      </c>
      <c r="G691" s="7"/>
      <c r="H691" s="7"/>
      <c r="I691" s="7"/>
      <c r="J691" s="7"/>
    </row>
    <row r="692" spans="1:11" ht="12.75" customHeight="1" x14ac:dyDescent="0.2">
      <c r="A692" s="12">
        <v>10</v>
      </c>
      <c r="B692" s="2">
        <v>121</v>
      </c>
      <c r="C692" s="7" t="s">
        <v>548</v>
      </c>
      <c r="D692" s="7" t="s">
        <v>2</v>
      </c>
      <c r="E692" s="2">
        <v>2009</v>
      </c>
      <c r="F692" s="2">
        <v>2012</v>
      </c>
      <c r="G692" s="7"/>
      <c r="H692" s="7"/>
      <c r="I692" s="7"/>
    </row>
    <row r="693" spans="1:11" ht="12.75" customHeight="1" x14ac:dyDescent="0.2"/>
    <row r="694" spans="1:11" ht="12.75" customHeight="1" x14ac:dyDescent="0.2">
      <c r="B694" s="70">
        <f>J694+K694</f>
        <v>104</v>
      </c>
      <c r="C694" s="8" t="s">
        <v>1271</v>
      </c>
      <c r="D694" s="8" t="s">
        <v>6</v>
      </c>
      <c r="E694" s="10">
        <v>2021</v>
      </c>
      <c r="F694" s="10">
        <v>2023</v>
      </c>
      <c r="J694" s="7">
        <v>104</v>
      </c>
      <c r="K694" s="7"/>
    </row>
    <row r="695" spans="1:11" ht="12.75" customHeight="1" x14ac:dyDescent="0.2">
      <c r="B695" s="94">
        <f>J695+K695</f>
        <v>100</v>
      </c>
      <c r="C695" s="8" t="s">
        <v>1289</v>
      </c>
      <c r="D695" s="8" t="s">
        <v>4</v>
      </c>
      <c r="E695" s="10">
        <v>2022</v>
      </c>
      <c r="F695" s="10">
        <v>2025</v>
      </c>
      <c r="J695" s="7">
        <v>99</v>
      </c>
      <c r="K695" s="7">
        <v>1</v>
      </c>
    </row>
    <row r="696" spans="1:11" ht="12.75" customHeight="1" x14ac:dyDescent="0.2">
      <c r="B696" s="70">
        <f>J696+K696</f>
        <v>99</v>
      </c>
      <c r="C696" s="8" t="s">
        <v>1290</v>
      </c>
      <c r="D696" s="8" t="s">
        <v>3</v>
      </c>
      <c r="E696" s="10">
        <v>2022</v>
      </c>
      <c r="F696" s="10">
        <v>2024</v>
      </c>
      <c r="J696" s="7">
        <v>99</v>
      </c>
      <c r="K696" s="7"/>
    </row>
    <row r="697" spans="1:11" ht="12.75" customHeight="1" x14ac:dyDescent="0.2">
      <c r="B697" s="70">
        <f>J697+K697</f>
        <v>51</v>
      </c>
      <c r="C697" s="8" t="s">
        <v>1330</v>
      </c>
      <c r="D697" s="8" t="s">
        <v>0</v>
      </c>
      <c r="E697" s="10">
        <v>2019</v>
      </c>
      <c r="F697" s="10">
        <v>2023</v>
      </c>
      <c r="J697" s="7">
        <v>51</v>
      </c>
      <c r="K697" s="7"/>
    </row>
    <row r="698" spans="1:11" ht="12.75" customHeight="1" x14ac:dyDescent="0.2">
      <c r="B698" s="70">
        <f>J698+K698</f>
        <v>41</v>
      </c>
      <c r="C698" s="8" t="s">
        <v>1256</v>
      </c>
      <c r="D698" s="8" t="s">
        <v>2</v>
      </c>
      <c r="E698" s="10">
        <v>2018</v>
      </c>
      <c r="F698" s="10">
        <v>2023</v>
      </c>
      <c r="J698" s="7">
        <v>41</v>
      </c>
      <c r="K698" s="7"/>
    </row>
    <row r="699" spans="1:11" ht="12.75" customHeight="1" x14ac:dyDescent="0.2"/>
    <row r="700" spans="1:11" ht="12.75" customHeight="1" x14ac:dyDescent="0.2">
      <c r="A700" s="5" t="s">
        <v>1331</v>
      </c>
      <c r="D700" s="4"/>
      <c r="E700" s="6"/>
      <c r="F700" s="6"/>
      <c r="G700" s="7"/>
      <c r="H700" s="7"/>
      <c r="I700" s="7"/>
      <c r="J700" s="7"/>
      <c r="K700" s="7"/>
    </row>
    <row r="701" spans="1:11" ht="12.75" customHeight="1" x14ac:dyDescent="0.2">
      <c r="A701" s="35" t="s">
        <v>513</v>
      </c>
      <c r="D701" s="4"/>
      <c r="E701" s="6"/>
      <c r="F701" s="6"/>
      <c r="G701" s="7"/>
      <c r="H701" s="7"/>
      <c r="I701" s="7"/>
      <c r="J701" s="7"/>
      <c r="K701" s="7"/>
    </row>
    <row r="702" spans="1:11" ht="12.75" customHeight="1" x14ac:dyDescent="0.2">
      <c r="B702" s="6" t="s">
        <v>231</v>
      </c>
      <c r="C702" s="22" t="s">
        <v>43</v>
      </c>
      <c r="D702" s="25" t="s">
        <v>14</v>
      </c>
      <c r="E702" s="23" t="s">
        <v>44</v>
      </c>
      <c r="F702" s="23" t="s">
        <v>45</v>
      </c>
      <c r="G702" s="23" t="s">
        <v>1186</v>
      </c>
      <c r="H702" s="23" t="s">
        <v>1187</v>
      </c>
      <c r="I702" s="7"/>
      <c r="J702" s="7"/>
      <c r="K702" s="7"/>
    </row>
    <row r="703" spans="1:11" ht="12.75" customHeight="1" x14ac:dyDescent="0.2">
      <c r="A703" s="12">
        <v>1</v>
      </c>
      <c r="B703" s="49">
        <v>15.6</v>
      </c>
      <c r="C703" s="7" t="s">
        <v>569</v>
      </c>
      <c r="D703" s="7" t="s">
        <v>2</v>
      </c>
      <c r="E703" s="2">
        <v>1972</v>
      </c>
      <c r="F703" s="2">
        <v>1974</v>
      </c>
      <c r="G703" s="55"/>
      <c r="H703" s="55"/>
      <c r="I703" s="7"/>
      <c r="J703" s="7"/>
      <c r="K703" s="7"/>
    </row>
    <row r="704" spans="1:11" ht="12.75" customHeight="1" x14ac:dyDescent="0.2">
      <c r="A704" s="12">
        <v>2</v>
      </c>
      <c r="B704" s="49">
        <v>15.3</v>
      </c>
      <c r="C704" s="7" t="s">
        <v>295</v>
      </c>
      <c r="D704" s="7" t="s">
        <v>4</v>
      </c>
      <c r="E704" s="2">
        <v>1974</v>
      </c>
      <c r="F704" s="2">
        <v>1975</v>
      </c>
      <c r="G704" s="55"/>
      <c r="H704" s="55"/>
      <c r="I704" s="7"/>
      <c r="J704" s="7"/>
      <c r="K704" s="7"/>
    </row>
    <row r="705" spans="1:11" ht="12.75" customHeight="1" x14ac:dyDescent="0.2">
      <c r="A705" s="12">
        <v>3</v>
      </c>
      <c r="B705" s="49">
        <f>H705/G705</f>
        <v>14.295454545454545</v>
      </c>
      <c r="C705" s="7" t="s">
        <v>545</v>
      </c>
      <c r="D705" s="7" t="s">
        <v>6</v>
      </c>
      <c r="E705" s="2">
        <v>2009</v>
      </c>
      <c r="F705" s="2">
        <v>2012</v>
      </c>
      <c r="G705" s="2">
        <v>44</v>
      </c>
      <c r="H705" s="2">
        <v>629</v>
      </c>
      <c r="I705" s="7"/>
      <c r="J705" s="7"/>
      <c r="K705" s="7"/>
    </row>
    <row r="706" spans="1:11" ht="12.75" customHeight="1" x14ac:dyDescent="0.2">
      <c r="A706" s="12">
        <v>4</v>
      </c>
      <c r="B706" s="49">
        <v>14.1</v>
      </c>
      <c r="C706" s="7" t="s">
        <v>532</v>
      </c>
      <c r="D706" s="7" t="s">
        <v>4</v>
      </c>
      <c r="E706" s="2">
        <v>1979</v>
      </c>
      <c r="F706" s="2">
        <v>1983</v>
      </c>
      <c r="G706" s="55"/>
      <c r="H706" s="68"/>
      <c r="I706" s="7"/>
      <c r="J706" s="7"/>
      <c r="K706" s="7"/>
    </row>
    <row r="707" spans="1:11" ht="12.75" customHeight="1" x14ac:dyDescent="0.2">
      <c r="A707" s="12">
        <v>5</v>
      </c>
      <c r="B707" s="49">
        <v>13.7</v>
      </c>
      <c r="C707" s="7" t="s">
        <v>945</v>
      </c>
      <c r="D707" s="7" t="s">
        <v>3</v>
      </c>
      <c r="E707" s="2">
        <v>1974</v>
      </c>
      <c r="F707" s="2">
        <v>1977</v>
      </c>
      <c r="G707" s="55"/>
      <c r="H707" s="2">
        <v>711</v>
      </c>
      <c r="I707" s="7"/>
      <c r="J707" s="7"/>
      <c r="K707" s="7"/>
    </row>
    <row r="708" spans="1:11" ht="12.75" customHeight="1" x14ac:dyDescent="0.2">
      <c r="A708" s="12">
        <v>5</v>
      </c>
      <c r="B708" s="49">
        <v>13.7</v>
      </c>
      <c r="C708" s="7" t="s">
        <v>60</v>
      </c>
      <c r="D708" s="7" t="s">
        <v>4</v>
      </c>
      <c r="E708" s="2">
        <v>1992</v>
      </c>
      <c r="F708" s="2">
        <v>1995</v>
      </c>
      <c r="G708" s="55"/>
      <c r="H708" s="55"/>
      <c r="I708" s="7"/>
      <c r="J708" s="7"/>
      <c r="K708" s="7"/>
    </row>
    <row r="709" spans="1:11" ht="12.75" customHeight="1" x14ac:dyDescent="0.2">
      <c r="A709" s="12">
        <v>7</v>
      </c>
      <c r="B709" s="49">
        <v>13.3</v>
      </c>
      <c r="C709" s="7" t="s">
        <v>580</v>
      </c>
      <c r="D709" s="7" t="s">
        <v>0</v>
      </c>
      <c r="E709" s="2">
        <v>1983</v>
      </c>
      <c r="F709" s="2">
        <v>1984</v>
      </c>
      <c r="G709" s="55"/>
      <c r="H709" s="55"/>
      <c r="I709" s="7"/>
      <c r="J709" s="7"/>
      <c r="K709" s="7"/>
    </row>
    <row r="710" spans="1:11" ht="12.75" customHeight="1" x14ac:dyDescent="0.2">
      <c r="A710" s="12">
        <v>8</v>
      </c>
      <c r="B710" s="49">
        <f>H710/G710</f>
        <v>12.89051094890511</v>
      </c>
      <c r="C710" s="7" t="s">
        <v>516</v>
      </c>
      <c r="D710" s="7" t="s">
        <v>5</v>
      </c>
      <c r="E710" s="2">
        <v>1997</v>
      </c>
      <c r="F710" s="2">
        <v>2000</v>
      </c>
      <c r="G710" s="2">
        <v>137</v>
      </c>
      <c r="H710" s="54">
        <v>1766</v>
      </c>
      <c r="I710" s="7"/>
      <c r="J710" s="7"/>
      <c r="K710" s="7"/>
    </row>
    <row r="711" spans="1:11" ht="12.75" customHeight="1" x14ac:dyDescent="0.2">
      <c r="A711" s="12">
        <v>9</v>
      </c>
      <c r="B711" s="49">
        <v>12.7</v>
      </c>
      <c r="C711" s="7" t="s">
        <v>617</v>
      </c>
      <c r="D711" s="7" t="s">
        <v>4</v>
      </c>
      <c r="E711" s="2">
        <v>1995</v>
      </c>
      <c r="F711" s="2">
        <v>1997</v>
      </c>
      <c r="G711" s="55"/>
      <c r="H711" s="55"/>
      <c r="I711" s="7"/>
      <c r="J711" s="7"/>
      <c r="K711" s="7"/>
    </row>
    <row r="712" spans="1:11" ht="12.75" customHeight="1" x14ac:dyDescent="0.2">
      <c r="A712" s="12">
        <v>10</v>
      </c>
      <c r="B712" s="49">
        <v>12.3</v>
      </c>
      <c r="C712" s="7" t="s">
        <v>515</v>
      </c>
      <c r="D712" s="7" t="s">
        <v>2</v>
      </c>
      <c r="E712" s="2">
        <v>1999</v>
      </c>
      <c r="F712" s="2">
        <v>2003</v>
      </c>
      <c r="G712" s="2">
        <v>185</v>
      </c>
      <c r="H712" s="55"/>
      <c r="I712" s="7"/>
      <c r="J712" s="7"/>
      <c r="K712" s="7"/>
    </row>
    <row r="713" spans="1:11" ht="12.75" customHeight="1" x14ac:dyDescent="0.2"/>
    <row r="714" spans="1:11" ht="12.75" customHeight="1" x14ac:dyDescent="0.2">
      <c r="A714" s="5" t="s">
        <v>1422</v>
      </c>
      <c r="D714" s="4"/>
      <c r="E714" s="6"/>
      <c r="F714" s="6"/>
      <c r="G714" s="7"/>
      <c r="H714" s="7"/>
      <c r="I714" s="7"/>
      <c r="J714" s="7"/>
    </row>
    <row r="715" spans="1:11" ht="12.75" customHeight="1" x14ac:dyDescent="0.2">
      <c r="B715" s="6" t="s">
        <v>50</v>
      </c>
      <c r="C715" s="22" t="s">
        <v>43</v>
      </c>
      <c r="D715" s="25" t="s">
        <v>14</v>
      </c>
      <c r="E715" s="23" t="s">
        <v>44</v>
      </c>
      <c r="F715" s="23" t="s">
        <v>45</v>
      </c>
      <c r="G715" s="7"/>
      <c r="H715" s="7"/>
      <c r="I715" s="7"/>
      <c r="J715" s="7"/>
    </row>
    <row r="716" spans="1:11" ht="12.75" customHeight="1" x14ac:dyDescent="0.2">
      <c r="A716" s="12">
        <v>1</v>
      </c>
      <c r="B716" s="24">
        <v>4</v>
      </c>
      <c r="C716" s="7" t="s">
        <v>295</v>
      </c>
      <c r="D716" s="7" t="s">
        <v>4</v>
      </c>
      <c r="E716" s="2">
        <v>1974</v>
      </c>
      <c r="F716" s="2">
        <v>1975</v>
      </c>
      <c r="G716" s="7"/>
      <c r="H716" s="7"/>
      <c r="I716" s="7"/>
      <c r="J716" s="7"/>
    </row>
    <row r="717" spans="1:11" ht="12.75" customHeight="1" x14ac:dyDescent="0.2">
      <c r="A717" s="12">
        <v>1</v>
      </c>
      <c r="B717" s="24">
        <v>4</v>
      </c>
      <c r="C717" s="7" t="s">
        <v>527</v>
      </c>
      <c r="D717" s="7" t="s">
        <v>0</v>
      </c>
      <c r="E717" s="2">
        <v>1985</v>
      </c>
      <c r="F717" s="2">
        <v>1988</v>
      </c>
      <c r="G717" s="7"/>
      <c r="H717" s="7"/>
      <c r="I717" s="7"/>
      <c r="J717" s="7"/>
    </row>
    <row r="718" spans="1:11" ht="12.75" customHeight="1" x14ac:dyDescent="0.2">
      <c r="A718" s="12">
        <v>1</v>
      </c>
      <c r="B718" s="24">
        <v>4</v>
      </c>
      <c r="C718" s="7" t="s">
        <v>549</v>
      </c>
      <c r="D718" s="7" t="s">
        <v>2</v>
      </c>
      <c r="E718" s="2">
        <v>1989</v>
      </c>
      <c r="F718" s="2">
        <v>1992</v>
      </c>
      <c r="G718" s="7"/>
      <c r="H718" s="7"/>
      <c r="I718" s="7"/>
      <c r="J718" s="7"/>
    </row>
    <row r="719" spans="1:11" ht="12.75" customHeight="1" x14ac:dyDescent="0.2">
      <c r="A719" s="12">
        <v>1</v>
      </c>
      <c r="B719" s="24">
        <v>4</v>
      </c>
      <c r="C719" s="7" t="s">
        <v>516</v>
      </c>
      <c r="D719" s="7" t="s">
        <v>5</v>
      </c>
      <c r="E719" s="2">
        <v>1997</v>
      </c>
      <c r="F719" s="2">
        <v>2000</v>
      </c>
      <c r="G719" s="7"/>
      <c r="H719" s="7"/>
      <c r="I719" s="7"/>
      <c r="J719" s="7"/>
    </row>
    <row r="720" spans="1:11" ht="12.75" customHeight="1" x14ac:dyDescent="0.2">
      <c r="A720" s="12">
        <v>1</v>
      </c>
      <c r="B720" s="24">
        <v>4</v>
      </c>
      <c r="C720" s="7" t="s">
        <v>521</v>
      </c>
      <c r="D720" s="7" t="s">
        <v>3</v>
      </c>
      <c r="E720" s="2">
        <v>2002</v>
      </c>
      <c r="F720" s="2">
        <v>2006</v>
      </c>
      <c r="G720" s="7"/>
      <c r="H720" s="7"/>
      <c r="I720" s="7"/>
      <c r="J720" s="7"/>
    </row>
    <row r="721" spans="1:11" ht="12.75" customHeight="1" x14ac:dyDescent="0.2">
      <c r="A721" s="12">
        <v>6</v>
      </c>
      <c r="B721" s="24">
        <v>3</v>
      </c>
      <c r="C721" s="7" t="s">
        <v>946</v>
      </c>
      <c r="D721" s="7" t="s">
        <v>4</v>
      </c>
      <c r="E721" s="2">
        <v>1986</v>
      </c>
      <c r="F721" s="2">
        <v>1989</v>
      </c>
      <c r="G721" s="7"/>
      <c r="H721" s="7"/>
      <c r="I721" s="7"/>
      <c r="J721" s="7"/>
    </row>
    <row r="722" spans="1:11" ht="12.75" customHeight="1" x14ac:dyDescent="0.2">
      <c r="A722" s="12">
        <v>6</v>
      </c>
      <c r="B722" s="24">
        <v>3</v>
      </c>
      <c r="C722" s="7" t="s">
        <v>388</v>
      </c>
      <c r="D722" s="7" t="s">
        <v>0</v>
      </c>
      <c r="E722" s="2">
        <v>1991</v>
      </c>
      <c r="F722" s="2">
        <v>1993</v>
      </c>
      <c r="G722" s="7"/>
      <c r="H722" s="7"/>
      <c r="I722" s="7"/>
      <c r="J722" s="7"/>
    </row>
    <row r="723" spans="1:11" ht="12.75" customHeight="1" x14ac:dyDescent="0.2">
      <c r="A723" s="12">
        <v>6</v>
      </c>
      <c r="B723" s="24">
        <v>3</v>
      </c>
      <c r="C723" s="7" t="s">
        <v>517</v>
      </c>
      <c r="D723" s="7" t="s">
        <v>5</v>
      </c>
      <c r="E723" s="2">
        <v>1993</v>
      </c>
      <c r="F723" s="2">
        <v>1995</v>
      </c>
      <c r="G723" s="7"/>
      <c r="H723" s="7"/>
      <c r="I723" s="7"/>
      <c r="J723" s="7"/>
    </row>
    <row r="724" spans="1:11" ht="12.75" customHeight="1" x14ac:dyDescent="0.2">
      <c r="A724" s="12">
        <v>6</v>
      </c>
      <c r="B724" s="24">
        <v>3</v>
      </c>
      <c r="C724" s="7" t="s">
        <v>410</v>
      </c>
      <c r="D724" s="7" t="s">
        <v>0</v>
      </c>
      <c r="E724" s="2">
        <v>2014</v>
      </c>
      <c r="F724" s="2">
        <v>2017</v>
      </c>
      <c r="G724" s="7"/>
      <c r="H724" s="7"/>
      <c r="I724" s="7"/>
      <c r="J724" s="7"/>
      <c r="K724" s="7"/>
    </row>
    <row r="725" spans="1:11" ht="12.75" customHeight="1" x14ac:dyDescent="0.2">
      <c r="A725" s="12">
        <v>9</v>
      </c>
      <c r="B725" s="24">
        <v>2</v>
      </c>
      <c r="C725" s="7" t="s">
        <v>548</v>
      </c>
      <c r="D725" s="7" t="s">
        <v>2</v>
      </c>
      <c r="E725" s="2">
        <v>2009</v>
      </c>
      <c r="F725" s="2">
        <v>2012</v>
      </c>
      <c r="G725" s="7"/>
      <c r="H725" s="7"/>
      <c r="I725" s="7"/>
      <c r="J725" s="7"/>
    </row>
    <row r="726" spans="1:11" ht="12.75" customHeight="1" x14ac:dyDescent="0.2"/>
    <row r="727" spans="1:11" ht="12.75" customHeight="1" x14ac:dyDescent="0.25">
      <c r="A727" s="36" t="s">
        <v>608</v>
      </c>
      <c r="B727" s="38"/>
      <c r="C727" s="38"/>
      <c r="D727" s="38"/>
      <c r="E727" s="38"/>
      <c r="F727" s="38"/>
      <c r="G727" s="38"/>
      <c r="H727" s="38"/>
    </row>
    <row r="728" spans="1:11" ht="12.75" customHeight="1" x14ac:dyDescent="0.2"/>
    <row r="729" spans="1:11" ht="12.75" customHeight="1" x14ac:dyDescent="0.2">
      <c r="A729" s="5" t="s">
        <v>1423</v>
      </c>
      <c r="D729" s="4"/>
      <c r="E729" s="6"/>
      <c r="F729" s="6"/>
      <c r="G729" s="7"/>
      <c r="H729" s="7"/>
      <c r="I729" s="7"/>
      <c r="J729" s="7"/>
    </row>
    <row r="730" spans="1:11" ht="12.75" customHeight="1" x14ac:dyDescent="0.2">
      <c r="B730" s="6" t="s">
        <v>110</v>
      </c>
      <c r="C730" s="22" t="s">
        <v>43</v>
      </c>
      <c r="D730" s="25" t="s">
        <v>14</v>
      </c>
      <c r="E730" s="23" t="s">
        <v>44</v>
      </c>
      <c r="F730" s="23" t="s">
        <v>45</v>
      </c>
      <c r="G730" s="7"/>
      <c r="H730" s="7"/>
      <c r="I730" s="7"/>
      <c r="J730" s="7"/>
    </row>
    <row r="731" spans="1:11" ht="12.75" customHeight="1" x14ac:dyDescent="0.2">
      <c r="A731" s="12">
        <v>1</v>
      </c>
      <c r="B731" s="2">
        <v>1862</v>
      </c>
      <c r="C731" s="7" t="s">
        <v>610</v>
      </c>
      <c r="D731" s="7" t="s">
        <v>3</v>
      </c>
      <c r="E731" s="2">
        <v>2013</v>
      </c>
      <c r="F731" s="2">
        <v>2017</v>
      </c>
      <c r="G731" s="7"/>
      <c r="H731" s="7"/>
      <c r="I731" s="7"/>
      <c r="J731" s="7"/>
      <c r="K731" s="7"/>
    </row>
    <row r="732" spans="1:11" ht="12.75" customHeight="1" x14ac:dyDescent="0.2">
      <c r="A732" s="12">
        <v>2</v>
      </c>
      <c r="B732" s="24">
        <v>1498</v>
      </c>
      <c r="C732" s="7" t="s">
        <v>290</v>
      </c>
      <c r="D732" s="7" t="s">
        <v>0</v>
      </c>
      <c r="E732" s="2">
        <v>2003</v>
      </c>
      <c r="F732" s="2">
        <v>2007</v>
      </c>
      <c r="G732" s="7"/>
      <c r="H732" s="7"/>
      <c r="I732" s="7"/>
      <c r="J732" s="7"/>
    </row>
    <row r="733" spans="1:11" ht="12.75" customHeight="1" x14ac:dyDescent="0.2">
      <c r="A733" s="12">
        <v>3</v>
      </c>
      <c r="B733" s="24">
        <v>1376</v>
      </c>
      <c r="C733" s="7" t="s">
        <v>542</v>
      </c>
      <c r="D733" s="7" t="s">
        <v>6</v>
      </c>
      <c r="E733" s="2">
        <v>1999</v>
      </c>
      <c r="F733" s="2">
        <v>2003</v>
      </c>
      <c r="G733" s="7"/>
      <c r="H733" s="7"/>
      <c r="I733" s="7"/>
      <c r="J733" s="7"/>
    </row>
    <row r="734" spans="1:11" ht="12.75" customHeight="1" x14ac:dyDescent="0.2">
      <c r="A734" s="12">
        <v>4</v>
      </c>
      <c r="B734" s="24">
        <v>1362</v>
      </c>
      <c r="C734" s="7" t="s">
        <v>387</v>
      </c>
      <c r="D734" s="7" t="s">
        <v>0</v>
      </c>
      <c r="E734" s="2">
        <v>2015</v>
      </c>
      <c r="F734" s="2">
        <v>2018</v>
      </c>
      <c r="G734" s="7"/>
      <c r="H734" s="7"/>
      <c r="I734" s="7"/>
      <c r="J734" s="75"/>
      <c r="K734" s="7"/>
    </row>
    <row r="735" spans="1:11" ht="12.75" customHeight="1" x14ac:dyDescent="0.2">
      <c r="A735" s="12">
        <v>5</v>
      </c>
      <c r="B735" s="24">
        <v>1225</v>
      </c>
      <c r="C735" s="7" t="s">
        <v>633</v>
      </c>
      <c r="D735" s="7" t="s">
        <v>3</v>
      </c>
      <c r="E735" s="2">
        <v>2009</v>
      </c>
      <c r="F735" s="2">
        <v>2013</v>
      </c>
      <c r="G735" s="7"/>
      <c r="H735" s="7"/>
      <c r="I735" s="7"/>
      <c r="J735" s="7"/>
    </row>
    <row r="736" spans="1:11" ht="12.75" customHeight="1" x14ac:dyDescent="0.2">
      <c r="A736" s="12">
        <v>6</v>
      </c>
      <c r="B736" s="24">
        <v>1079</v>
      </c>
      <c r="C736" s="7" t="s">
        <v>232</v>
      </c>
      <c r="D736" s="7" t="s">
        <v>2</v>
      </c>
      <c r="E736" s="2">
        <v>1995</v>
      </c>
      <c r="F736" s="2">
        <v>1999</v>
      </c>
      <c r="G736" s="7"/>
      <c r="H736" s="7"/>
      <c r="I736" s="7"/>
      <c r="J736" s="7"/>
    </row>
    <row r="737" spans="1:11" ht="12.75" customHeight="1" x14ac:dyDescent="0.2">
      <c r="A737" s="12">
        <v>7</v>
      </c>
      <c r="B737" s="24">
        <v>1055</v>
      </c>
      <c r="C737" s="7" t="s">
        <v>529</v>
      </c>
      <c r="D737" s="7" t="s">
        <v>0</v>
      </c>
      <c r="E737" s="2">
        <v>2013</v>
      </c>
      <c r="F737" s="2">
        <v>2017</v>
      </c>
      <c r="G737" s="7"/>
      <c r="H737" s="7"/>
      <c r="I737" s="7"/>
      <c r="J737" s="7"/>
      <c r="K737" s="7"/>
    </row>
    <row r="738" spans="1:11" ht="12.75" customHeight="1" x14ac:dyDescent="0.2">
      <c r="A738" s="12">
        <v>8</v>
      </c>
      <c r="B738" s="24">
        <v>1047</v>
      </c>
      <c r="C738" s="7" t="s">
        <v>621</v>
      </c>
      <c r="D738" s="7" t="s">
        <v>5</v>
      </c>
      <c r="E738" s="2">
        <v>2013</v>
      </c>
      <c r="F738" s="2">
        <v>2017</v>
      </c>
      <c r="G738" s="7"/>
      <c r="H738" s="7"/>
      <c r="I738" s="7"/>
      <c r="J738" s="7"/>
    </row>
    <row r="739" spans="1:11" ht="12.75" customHeight="1" x14ac:dyDescent="0.2">
      <c r="A739" s="12">
        <v>9</v>
      </c>
      <c r="B739" s="24">
        <v>1032</v>
      </c>
      <c r="C739" s="7" t="s">
        <v>533</v>
      </c>
      <c r="D739" s="7" t="s">
        <v>4</v>
      </c>
      <c r="E739" s="2">
        <v>1986</v>
      </c>
      <c r="F739" s="2">
        <v>1989</v>
      </c>
      <c r="G739" s="7"/>
      <c r="H739" s="7"/>
      <c r="I739" s="7"/>
      <c r="J739" s="7"/>
    </row>
    <row r="740" spans="1:11" ht="12.75" customHeight="1" x14ac:dyDescent="0.2">
      <c r="A740" s="12">
        <v>10</v>
      </c>
      <c r="B740" s="2">
        <v>995</v>
      </c>
      <c r="C740" s="7" t="s">
        <v>334</v>
      </c>
      <c r="D740" s="7" t="s">
        <v>3</v>
      </c>
      <c r="E740" s="2">
        <v>2013</v>
      </c>
      <c r="F740" s="2">
        <v>2017</v>
      </c>
      <c r="G740" s="7"/>
      <c r="H740" s="7"/>
      <c r="I740" s="7"/>
      <c r="J740" s="7"/>
      <c r="K740" s="7"/>
    </row>
    <row r="741" spans="1:11" ht="12.75" customHeight="1" x14ac:dyDescent="0.2">
      <c r="A741" s="12">
        <v>11</v>
      </c>
      <c r="B741" s="24">
        <v>989</v>
      </c>
      <c r="C741" s="7" t="s">
        <v>338</v>
      </c>
      <c r="D741" s="7" t="s">
        <v>0</v>
      </c>
      <c r="E741" s="2">
        <v>1997</v>
      </c>
      <c r="F741" s="2">
        <v>2000</v>
      </c>
      <c r="G741" s="7"/>
      <c r="H741" s="7"/>
      <c r="I741" s="7"/>
      <c r="J741" s="7"/>
    </row>
    <row r="742" spans="1:11" ht="12.75" customHeight="1" x14ac:dyDescent="0.2">
      <c r="A742" s="12">
        <v>12</v>
      </c>
      <c r="B742" s="2">
        <v>975</v>
      </c>
      <c r="C742" s="7" t="s">
        <v>626</v>
      </c>
      <c r="D742" s="7" t="s">
        <v>5</v>
      </c>
      <c r="E742" s="2">
        <v>1993</v>
      </c>
      <c r="F742" s="2">
        <v>1996</v>
      </c>
      <c r="G742" s="7"/>
      <c r="H742" s="7"/>
      <c r="I742" s="7"/>
    </row>
    <row r="743" spans="1:11" ht="12.75" customHeight="1" x14ac:dyDescent="0.2">
      <c r="A743" s="12">
        <v>13</v>
      </c>
      <c r="B743" s="2">
        <v>969</v>
      </c>
      <c r="C743" s="7" t="s">
        <v>525</v>
      </c>
      <c r="D743" s="7" t="s">
        <v>3</v>
      </c>
      <c r="E743" s="2">
        <v>1995</v>
      </c>
      <c r="F743" s="2">
        <v>1999</v>
      </c>
      <c r="G743" s="7"/>
      <c r="H743" s="7"/>
      <c r="I743" s="7"/>
    </row>
    <row r="744" spans="1:11" ht="12.75" customHeight="1" x14ac:dyDescent="0.2">
      <c r="A744" s="12">
        <v>14</v>
      </c>
      <c r="B744" s="2">
        <v>946</v>
      </c>
      <c r="C744" s="7" t="s">
        <v>253</v>
      </c>
      <c r="D744" s="7" t="s">
        <v>5</v>
      </c>
      <c r="E744" s="2">
        <v>1997</v>
      </c>
      <c r="F744" s="2">
        <v>1999</v>
      </c>
      <c r="G744" s="7"/>
      <c r="H744" s="7"/>
      <c r="I744" s="7"/>
    </row>
    <row r="745" spans="1:11" ht="12.75" customHeight="1" x14ac:dyDescent="0.2">
      <c r="A745" s="12">
        <v>15</v>
      </c>
      <c r="B745" s="2">
        <v>944</v>
      </c>
      <c r="C745" s="7" t="s">
        <v>527</v>
      </c>
      <c r="D745" s="7" t="s">
        <v>0</v>
      </c>
      <c r="E745" s="2">
        <v>1985</v>
      </c>
      <c r="F745" s="2">
        <v>1988</v>
      </c>
      <c r="G745" s="7"/>
      <c r="H745" s="7"/>
      <c r="I745" s="7"/>
    </row>
    <row r="746" spans="1:11" ht="12.75" customHeight="1" x14ac:dyDescent="0.2">
      <c r="A746" s="12">
        <v>16</v>
      </c>
      <c r="B746" s="2">
        <v>943</v>
      </c>
      <c r="C746" s="7" t="s">
        <v>517</v>
      </c>
      <c r="D746" s="7" t="s">
        <v>5</v>
      </c>
      <c r="E746" s="2">
        <v>1991</v>
      </c>
      <c r="F746" s="2">
        <v>1993</v>
      </c>
      <c r="G746" s="7"/>
      <c r="H746" s="7"/>
      <c r="I746" s="7"/>
    </row>
    <row r="747" spans="1:11" ht="12.75" customHeight="1" x14ac:dyDescent="0.2">
      <c r="A747" s="12">
        <v>17</v>
      </c>
      <c r="B747" s="2">
        <v>927</v>
      </c>
      <c r="C747" s="7" t="s">
        <v>1101</v>
      </c>
      <c r="D747" s="7" t="s">
        <v>6</v>
      </c>
      <c r="E747" s="2">
        <v>2017</v>
      </c>
      <c r="F747" s="2">
        <v>2022</v>
      </c>
      <c r="J747" s="7"/>
      <c r="K747" s="7"/>
    </row>
    <row r="748" spans="1:11" ht="12.75" customHeight="1" x14ac:dyDescent="0.2">
      <c r="A748" s="12">
        <v>18</v>
      </c>
      <c r="B748" s="24">
        <v>914</v>
      </c>
      <c r="C748" s="7" t="s">
        <v>416</v>
      </c>
      <c r="D748" s="7" t="s">
        <v>0</v>
      </c>
      <c r="E748" s="2">
        <v>2008</v>
      </c>
      <c r="F748" s="2">
        <v>2011</v>
      </c>
      <c r="G748" s="7"/>
      <c r="H748" s="7"/>
      <c r="I748" s="7"/>
    </row>
    <row r="749" spans="1:11" ht="12.75" customHeight="1" x14ac:dyDescent="0.2">
      <c r="A749" s="12">
        <v>19</v>
      </c>
      <c r="B749" s="2">
        <v>899</v>
      </c>
      <c r="C749" s="7" t="s">
        <v>353</v>
      </c>
      <c r="D749" s="7" t="s">
        <v>5</v>
      </c>
      <c r="E749" s="2">
        <v>2011</v>
      </c>
      <c r="F749" s="2">
        <v>2014</v>
      </c>
      <c r="G749" s="7"/>
      <c r="H749" s="7"/>
      <c r="I749" s="7"/>
    </row>
    <row r="750" spans="1:11" ht="12.75" customHeight="1" x14ac:dyDescent="0.2">
      <c r="A750" s="12">
        <v>19</v>
      </c>
      <c r="B750" s="2">
        <v>899</v>
      </c>
      <c r="C750" s="7" t="s">
        <v>1177</v>
      </c>
      <c r="D750" s="7" t="s">
        <v>5</v>
      </c>
      <c r="E750" s="2">
        <v>2019</v>
      </c>
      <c r="F750" s="2">
        <v>2021</v>
      </c>
      <c r="J750" s="7"/>
      <c r="K750" s="7"/>
    </row>
    <row r="751" spans="1:11" ht="12.75" customHeight="1" x14ac:dyDescent="0.2">
      <c r="A751" s="12"/>
    </row>
    <row r="752" spans="1:11" ht="12.75" customHeight="1" x14ac:dyDescent="0.2">
      <c r="A752" s="12"/>
      <c r="B752" s="94">
        <f>J752+K752</f>
        <v>585</v>
      </c>
      <c r="C752" s="8" t="s">
        <v>1289</v>
      </c>
      <c r="D752" s="8" t="s">
        <v>4</v>
      </c>
      <c r="E752" s="10">
        <v>2022</v>
      </c>
      <c r="F752" s="10">
        <v>2025</v>
      </c>
      <c r="J752" s="7">
        <v>564</v>
      </c>
      <c r="K752" s="7">
        <v>21</v>
      </c>
    </row>
    <row r="753" spans="1:11" ht="12.75" customHeight="1" x14ac:dyDescent="0.2">
      <c r="A753" s="12"/>
      <c r="B753" s="70">
        <f>J753+K753</f>
        <v>576</v>
      </c>
      <c r="C753" s="8" t="s">
        <v>1332</v>
      </c>
      <c r="D753" s="8" t="s">
        <v>3</v>
      </c>
      <c r="E753" s="10">
        <v>2021</v>
      </c>
      <c r="F753" s="10">
        <v>2024</v>
      </c>
      <c r="J753" s="7">
        <v>576</v>
      </c>
      <c r="K753" s="7"/>
    </row>
    <row r="754" spans="1:11" ht="12.75" customHeight="1" x14ac:dyDescent="0.2">
      <c r="A754" s="12"/>
      <c r="B754" s="70">
        <f>J754+K754</f>
        <v>527</v>
      </c>
      <c r="C754" s="8" t="s">
        <v>1318</v>
      </c>
      <c r="D754" s="8" t="s">
        <v>4</v>
      </c>
      <c r="E754" s="10">
        <v>2021</v>
      </c>
      <c r="F754" s="10">
        <v>2023</v>
      </c>
      <c r="J754" s="7">
        <v>527</v>
      </c>
      <c r="K754" s="7"/>
    </row>
    <row r="755" spans="1:11" ht="12.75" customHeight="1" x14ac:dyDescent="0.2"/>
    <row r="756" spans="1:11" ht="12.75" customHeight="1" x14ac:dyDescent="0.2">
      <c r="A756" s="5" t="s">
        <v>1424</v>
      </c>
      <c r="D756" s="4"/>
      <c r="E756" s="6"/>
      <c r="F756" s="6"/>
      <c r="G756" s="7"/>
      <c r="H756" s="7"/>
      <c r="I756" s="7"/>
      <c r="J756" s="7"/>
    </row>
    <row r="757" spans="1:11" ht="12.75" customHeight="1" x14ac:dyDescent="0.2">
      <c r="B757" s="6" t="s">
        <v>512</v>
      </c>
      <c r="C757" s="22" t="s">
        <v>43</v>
      </c>
      <c r="D757" s="25" t="s">
        <v>14</v>
      </c>
      <c r="E757" s="23" t="s">
        <v>44</v>
      </c>
      <c r="F757" s="23" t="s">
        <v>45</v>
      </c>
      <c r="G757" s="7"/>
      <c r="H757" s="7"/>
      <c r="I757" s="7"/>
      <c r="J757" s="7"/>
    </row>
    <row r="758" spans="1:11" ht="12.75" customHeight="1" x14ac:dyDescent="0.2">
      <c r="A758" s="82">
        <v>1</v>
      </c>
      <c r="B758" s="2">
        <v>91</v>
      </c>
      <c r="C758" s="7" t="s">
        <v>610</v>
      </c>
      <c r="D758" s="7" t="s">
        <v>3</v>
      </c>
      <c r="E758" s="2">
        <v>2013</v>
      </c>
      <c r="F758" s="2">
        <v>2017</v>
      </c>
      <c r="G758" s="7"/>
      <c r="H758" s="7"/>
      <c r="I758" s="7"/>
      <c r="J758" s="7"/>
      <c r="K758" s="7"/>
    </row>
    <row r="759" spans="1:11" ht="12.75" customHeight="1" x14ac:dyDescent="0.2">
      <c r="A759" s="12">
        <v>2</v>
      </c>
      <c r="B759" s="24">
        <v>74</v>
      </c>
      <c r="C759" s="7" t="s">
        <v>290</v>
      </c>
      <c r="D759" s="7" t="s">
        <v>0</v>
      </c>
      <c r="E759" s="2">
        <v>2003</v>
      </c>
      <c r="F759" s="2">
        <v>2007</v>
      </c>
      <c r="G759" s="7"/>
      <c r="H759" s="7"/>
      <c r="I759" s="7"/>
      <c r="J759" s="7"/>
    </row>
    <row r="760" spans="1:11" ht="12.75" customHeight="1" x14ac:dyDescent="0.2">
      <c r="A760" s="12">
        <v>3</v>
      </c>
      <c r="B760" s="24">
        <v>71</v>
      </c>
      <c r="C760" s="7" t="s">
        <v>542</v>
      </c>
      <c r="D760" s="7" t="s">
        <v>6</v>
      </c>
      <c r="E760" s="2">
        <v>1999</v>
      </c>
      <c r="F760" s="2">
        <v>2003</v>
      </c>
      <c r="G760" s="7"/>
      <c r="H760" s="7"/>
      <c r="I760" s="7"/>
      <c r="J760" s="7"/>
    </row>
    <row r="761" spans="1:11" ht="12.75" customHeight="1" x14ac:dyDescent="0.2">
      <c r="A761" s="12">
        <v>4</v>
      </c>
      <c r="B761" s="24">
        <v>58</v>
      </c>
      <c r="C761" s="7" t="s">
        <v>633</v>
      </c>
      <c r="D761" s="7" t="s">
        <v>3</v>
      </c>
      <c r="E761" s="2">
        <v>2009</v>
      </c>
      <c r="F761" s="2">
        <v>2013</v>
      </c>
      <c r="G761" s="7"/>
      <c r="H761" s="7"/>
      <c r="I761" s="7"/>
      <c r="J761" s="7"/>
    </row>
    <row r="762" spans="1:11" ht="12.75" customHeight="1" x14ac:dyDescent="0.2">
      <c r="A762" s="12">
        <v>5</v>
      </c>
      <c r="B762" s="87">
        <v>56</v>
      </c>
      <c r="C762" s="7" t="s">
        <v>529</v>
      </c>
      <c r="D762" s="7" t="s">
        <v>0</v>
      </c>
      <c r="E762" s="2">
        <v>2013</v>
      </c>
      <c r="F762" s="2">
        <v>2017</v>
      </c>
      <c r="G762" s="7"/>
      <c r="H762" s="7"/>
      <c r="I762" s="7"/>
      <c r="J762" s="7"/>
      <c r="K762" s="7"/>
    </row>
    <row r="763" spans="1:11" ht="12.75" customHeight="1" x14ac:dyDescent="0.2">
      <c r="A763" s="12">
        <v>6</v>
      </c>
      <c r="B763" s="24">
        <v>54</v>
      </c>
      <c r="C763" s="7" t="s">
        <v>621</v>
      </c>
      <c r="D763" s="7" t="s">
        <v>5</v>
      </c>
      <c r="E763" s="2">
        <v>2013</v>
      </c>
      <c r="F763" s="2">
        <v>2017</v>
      </c>
      <c r="G763" s="7"/>
      <c r="H763" s="7"/>
      <c r="I763" s="7"/>
      <c r="J763" s="7"/>
    </row>
    <row r="764" spans="1:11" ht="12.75" customHeight="1" x14ac:dyDescent="0.2">
      <c r="A764" s="12">
        <v>7</v>
      </c>
      <c r="B764" s="24">
        <v>53</v>
      </c>
      <c r="C764" s="7" t="s">
        <v>626</v>
      </c>
      <c r="D764" s="7" t="s">
        <v>5</v>
      </c>
      <c r="E764" s="2">
        <v>1993</v>
      </c>
      <c r="F764" s="2">
        <v>1996</v>
      </c>
      <c r="G764" s="7"/>
      <c r="H764" s="7"/>
      <c r="I764" s="7"/>
      <c r="J764" s="7"/>
    </row>
    <row r="765" spans="1:11" ht="12.75" customHeight="1" x14ac:dyDescent="0.2">
      <c r="A765" s="12">
        <v>8</v>
      </c>
      <c r="B765" s="24">
        <v>52</v>
      </c>
      <c r="C765" s="7" t="s">
        <v>533</v>
      </c>
      <c r="D765" s="7" t="s">
        <v>4</v>
      </c>
      <c r="E765" s="2">
        <v>1986</v>
      </c>
      <c r="F765" s="2">
        <v>1989</v>
      </c>
      <c r="G765" s="7"/>
      <c r="H765" s="7"/>
      <c r="I765" s="7"/>
      <c r="J765" s="7"/>
    </row>
    <row r="766" spans="1:11" ht="12.75" customHeight="1" x14ac:dyDescent="0.2">
      <c r="A766" s="12">
        <v>9</v>
      </c>
      <c r="B766" s="24">
        <v>51</v>
      </c>
      <c r="C766" s="7" t="s">
        <v>416</v>
      </c>
      <c r="D766" s="7" t="s">
        <v>0</v>
      </c>
      <c r="E766" s="2">
        <v>2008</v>
      </c>
      <c r="F766" s="2">
        <v>2011</v>
      </c>
      <c r="G766" s="7"/>
      <c r="H766" s="7"/>
      <c r="I766" s="7"/>
      <c r="J766" s="7"/>
    </row>
    <row r="767" spans="1:11" ht="12.75" customHeight="1" x14ac:dyDescent="0.2">
      <c r="A767" s="12">
        <v>9</v>
      </c>
      <c r="B767" s="24">
        <v>51</v>
      </c>
      <c r="C767" s="7" t="s">
        <v>387</v>
      </c>
      <c r="D767" s="7" t="s">
        <v>0</v>
      </c>
      <c r="E767" s="2">
        <v>2015</v>
      </c>
      <c r="F767" s="2">
        <v>2018</v>
      </c>
      <c r="G767" s="7"/>
      <c r="H767" s="7"/>
      <c r="I767" s="7"/>
      <c r="J767" s="75"/>
      <c r="K767" s="7"/>
    </row>
    <row r="768" spans="1:11" ht="12.75" customHeight="1" x14ac:dyDescent="0.2">
      <c r="A768" s="12">
        <v>11</v>
      </c>
      <c r="B768" s="24">
        <v>50</v>
      </c>
      <c r="C768" s="7" t="s">
        <v>577</v>
      </c>
      <c r="D768" s="7" t="s">
        <v>3</v>
      </c>
      <c r="E768" s="2">
        <v>1989</v>
      </c>
      <c r="F768" s="2">
        <v>1993</v>
      </c>
      <c r="G768" s="7"/>
      <c r="H768" s="7"/>
      <c r="I768" s="7"/>
      <c r="J768" s="7"/>
    </row>
    <row r="769" spans="1:11" ht="12.75" customHeight="1" x14ac:dyDescent="0.2">
      <c r="A769" s="12">
        <v>11</v>
      </c>
      <c r="B769" s="2">
        <v>50</v>
      </c>
      <c r="C769" s="7" t="s">
        <v>525</v>
      </c>
      <c r="D769" s="7" t="s">
        <v>3</v>
      </c>
      <c r="E769" s="2">
        <v>1995</v>
      </c>
      <c r="F769" s="2">
        <v>1999</v>
      </c>
      <c r="G769" s="7"/>
      <c r="H769" s="7"/>
      <c r="I769" s="7"/>
    </row>
    <row r="770" spans="1:11" ht="12.75" customHeight="1" x14ac:dyDescent="0.2">
      <c r="A770" s="12">
        <v>13</v>
      </c>
      <c r="B770" s="2">
        <v>49</v>
      </c>
      <c r="C770" s="7" t="s">
        <v>1101</v>
      </c>
      <c r="D770" s="7" t="s">
        <v>6</v>
      </c>
      <c r="E770" s="2">
        <v>2017</v>
      </c>
      <c r="F770" s="2">
        <v>2022</v>
      </c>
      <c r="J770" s="7"/>
      <c r="K770" s="7"/>
    </row>
    <row r="771" spans="1:11" ht="12.75" customHeight="1" x14ac:dyDescent="0.2">
      <c r="A771" s="12">
        <v>14</v>
      </c>
      <c r="B771" s="24">
        <v>48</v>
      </c>
      <c r="C771" s="7" t="s">
        <v>232</v>
      </c>
      <c r="D771" s="7" t="s">
        <v>2</v>
      </c>
      <c r="E771" s="2">
        <v>1995</v>
      </c>
      <c r="F771" s="2">
        <v>1999</v>
      </c>
      <c r="G771" s="7"/>
      <c r="H771" s="7"/>
      <c r="I771" s="7"/>
    </row>
    <row r="772" spans="1:11" ht="12.75" customHeight="1" x14ac:dyDescent="0.2">
      <c r="A772" s="12">
        <v>15</v>
      </c>
      <c r="B772" s="24">
        <v>46</v>
      </c>
      <c r="C772" s="7" t="s">
        <v>641</v>
      </c>
      <c r="D772" s="7" t="s">
        <v>5</v>
      </c>
      <c r="E772" s="2">
        <v>1974</v>
      </c>
      <c r="F772" s="2">
        <v>1978</v>
      </c>
      <c r="G772" s="7"/>
      <c r="H772" s="7"/>
      <c r="I772" s="7"/>
    </row>
    <row r="773" spans="1:11" ht="12.75" customHeight="1" x14ac:dyDescent="0.2">
      <c r="A773" s="12">
        <v>15</v>
      </c>
      <c r="B773" s="24">
        <v>46</v>
      </c>
      <c r="C773" s="7" t="s">
        <v>517</v>
      </c>
      <c r="D773" s="7" t="s">
        <v>5</v>
      </c>
      <c r="E773" s="2">
        <v>1991</v>
      </c>
      <c r="F773" s="2">
        <v>1993</v>
      </c>
      <c r="G773" s="7"/>
      <c r="H773" s="7"/>
      <c r="I773" s="7"/>
    </row>
    <row r="774" spans="1:11" ht="12.75" customHeight="1" x14ac:dyDescent="0.2">
      <c r="A774" s="12">
        <v>17</v>
      </c>
      <c r="B774" s="24">
        <v>45</v>
      </c>
      <c r="C774" s="7" t="s">
        <v>253</v>
      </c>
      <c r="D774" s="7" t="s">
        <v>5</v>
      </c>
      <c r="E774" s="2">
        <v>1997</v>
      </c>
      <c r="F774" s="2">
        <v>1999</v>
      </c>
      <c r="G774" s="7"/>
      <c r="H774" s="7"/>
      <c r="I774" s="7"/>
    </row>
    <row r="775" spans="1:11" ht="12.75" customHeight="1" x14ac:dyDescent="0.2">
      <c r="A775" s="12">
        <v>17</v>
      </c>
      <c r="B775" s="24">
        <v>45</v>
      </c>
      <c r="C775" s="7" t="s">
        <v>338</v>
      </c>
      <c r="D775" s="7" t="s">
        <v>0</v>
      </c>
      <c r="E775" s="2">
        <v>1997</v>
      </c>
      <c r="F775" s="2">
        <v>2000</v>
      </c>
      <c r="G775" s="7"/>
      <c r="H775" s="7"/>
      <c r="I775" s="7"/>
    </row>
    <row r="776" spans="1:11" ht="12.75" customHeight="1" x14ac:dyDescent="0.2">
      <c r="A776" s="12">
        <v>19</v>
      </c>
      <c r="B776" s="24">
        <v>44</v>
      </c>
      <c r="C776" s="7" t="s">
        <v>527</v>
      </c>
      <c r="D776" s="7" t="s">
        <v>0</v>
      </c>
      <c r="E776" s="2">
        <v>1985</v>
      </c>
      <c r="F776" s="2">
        <v>1988</v>
      </c>
      <c r="G776" s="7"/>
      <c r="H776" s="7"/>
      <c r="I776" s="7"/>
    </row>
    <row r="777" spans="1:11" ht="12.75" customHeight="1" x14ac:dyDescent="0.2">
      <c r="A777" s="12">
        <v>20</v>
      </c>
      <c r="B777" s="24">
        <v>41</v>
      </c>
      <c r="C777" s="7" t="s">
        <v>535</v>
      </c>
      <c r="D777" s="7" t="s">
        <v>4</v>
      </c>
      <c r="E777" s="2">
        <v>1997</v>
      </c>
      <c r="F777" s="2">
        <v>2000</v>
      </c>
      <c r="G777" s="7"/>
      <c r="H777" s="7"/>
      <c r="I777" s="7"/>
    </row>
    <row r="778" spans="1:11" ht="12.75" customHeight="1" x14ac:dyDescent="0.2">
      <c r="A778" s="12">
        <v>20</v>
      </c>
      <c r="B778" s="24">
        <v>41</v>
      </c>
      <c r="C778" s="7" t="s">
        <v>562</v>
      </c>
      <c r="D778" s="7" t="s">
        <v>6</v>
      </c>
      <c r="E778" s="2">
        <v>2006</v>
      </c>
      <c r="F778" s="2">
        <v>2010</v>
      </c>
      <c r="G778" s="7"/>
      <c r="H778" s="7"/>
      <c r="I778" s="7"/>
    </row>
    <row r="779" spans="1:11" ht="12.75" customHeight="1" x14ac:dyDescent="0.2">
      <c r="A779" s="12">
        <v>20</v>
      </c>
      <c r="B779" s="2">
        <v>41</v>
      </c>
      <c r="C779" s="7" t="s">
        <v>334</v>
      </c>
      <c r="D779" s="7" t="s">
        <v>3</v>
      </c>
      <c r="E779" s="2">
        <v>2013</v>
      </c>
      <c r="F779" s="2">
        <v>2017</v>
      </c>
      <c r="G779" s="7"/>
      <c r="H779" s="7"/>
      <c r="I779" s="7"/>
      <c r="J779" s="7"/>
      <c r="K779" s="7"/>
    </row>
    <row r="780" spans="1:11" ht="12.75" customHeight="1" x14ac:dyDescent="0.2"/>
    <row r="781" spans="1:11" ht="12.75" customHeight="1" x14ac:dyDescent="0.2">
      <c r="B781" s="70">
        <f>J781+K781</f>
        <v>29</v>
      </c>
      <c r="C781" s="8" t="s">
        <v>1318</v>
      </c>
      <c r="D781" s="8" t="s">
        <v>4</v>
      </c>
      <c r="E781" s="10">
        <v>2021</v>
      </c>
      <c r="F781" s="10">
        <v>2023</v>
      </c>
      <c r="J781" s="7">
        <v>29</v>
      </c>
      <c r="K781" s="7"/>
    </row>
    <row r="782" spans="1:11" ht="12.75" customHeight="1" x14ac:dyDescent="0.2">
      <c r="B782" s="70">
        <f>J782+K782</f>
        <v>27</v>
      </c>
      <c r="C782" s="8" t="s">
        <v>1332</v>
      </c>
      <c r="D782" s="8" t="s">
        <v>3</v>
      </c>
      <c r="E782" s="10">
        <v>2021</v>
      </c>
      <c r="F782" s="10">
        <v>2024</v>
      </c>
      <c r="J782" s="7">
        <v>27</v>
      </c>
      <c r="K782" s="7"/>
    </row>
    <row r="783" spans="1:11" ht="12.75" customHeight="1" x14ac:dyDescent="0.2">
      <c r="B783" s="94">
        <f>J783+K783</f>
        <v>27</v>
      </c>
      <c r="C783" s="8" t="s">
        <v>1289</v>
      </c>
      <c r="D783" s="8" t="s">
        <v>4</v>
      </c>
      <c r="E783" s="10">
        <v>2022</v>
      </c>
      <c r="F783" s="10">
        <v>2025</v>
      </c>
      <c r="J783" s="7">
        <v>26</v>
      </c>
      <c r="K783" s="7">
        <v>1</v>
      </c>
    </row>
    <row r="784" spans="1:11" ht="12.75" customHeight="1" x14ac:dyDescent="0.2"/>
    <row r="785" spans="1:11" ht="12.75" customHeight="1" x14ac:dyDescent="0.2">
      <c r="A785" s="5" t="s">
        <v>1333</v>
      </c>
      <c r="D785" s="4"/>
      <c r="E785" s="6"/>
      <c r="F785" s="6"/>
      <c r="G785" s="7"/>
      <c r="H785" s="7"/>
      <c r="I785" s="7"/>
      <c r="J785" s="7"/>
      <c r="K785" s="7"/>
    </row>
    <row r="786" spans="1:11" ht="12.75" customHeight="1" x14ac:dyDescent="0.2">
      <c r="A786" s="35" t="s">
        <v>609</v>
      </c>
      <c r="D786" s="4"/>
      <c r="E786" s="6"/>
      <c r="F786" s="6"/>
      <c r="G786" s="7"/>
      <c r="H786" s="7"/>
      <c r="I786" s="7"/>
      <c r="J786" s="7"/>
      <c r="K786" s="7"/>
    </row>
    <row r="787" spans="1:11" ht="12.75" customHeight="1" x14ac:dyDescent="0.2">
      <c r="B787" s="6" t="s">
        <v>231</v>
      </c>
      <c r="C787" s="22" t="s">
        <v>43</v>
      </c>
      <c r="D787" s="25" t="s">
        <v>14</v>
      </c>
      <c r="E787" s="23" t="s">
        <v>44</v>
      </c>
      <c r="F787" s="23" t="s">
        <v>45</v>
      </c>
      <c r="G787" s="23" t="s">
        <v>1254</v>
      </c>
      <c r="H787" s="23" t="s">
        <v>110</v>
      </c>
      <c r="I787" s="7"/>
      <c r="J787" s="7"/>
      <c r="K787" s="7"/>
    </row>
    <row r="788" spans="1:11" ht="12.75" customHeight="1" x14ac:dyDescent="0.2">
      <c r="A788" s="12">
        <v>1</v>
      </c>
      <c r="B788" s="49">
        <f>H788/G788</f>
        <v>27.5</v>
      </c>
      <c r="C788" s="7" t="s">
        <v>534</v>
      </c>
      <c r="D788" s="7" t="s">
        <v>4</v>
      </c>
      <c r="E788" s="2">
        <v>2011</v>
      </c>
      <c r="F788" s="2">
        <v>2014</v>
      </c>
      <c r="G788" s="2">
        <v>32</v>
      </c>
      <c r="H788" s="2">
        <v>880</v>
      </c>
      <c r="I788" s="7"/>
      <c r="J788" s="7"/>
      <c r="K788" s="7"/>
    </row>
    <row r="789" spans="1:11" ht="12.75" customHeight="1" x14ac:dyDescent="0.2">
      <c r="A789" s="12">
        <v>2</v>
      </c>
      <c r="B789" s="49">
        <v>27.3</v>
      </c>
      <c r="C789" s="7" t="s">
        <v>526</v>
      </c>
      <c r="D789" s="7" t="s">
        <v>0</v>
      </c>
      <c r="E789" s="2">
        <v>1980</v>
      </c>
      <c r="F789" s="2">
        <v>1983</v>
      </c>
      <c r="G789" s="55"/>
      <c r="H789" s="55"/>
      <c r="I789" s="7"/>
      <c r="J789" s="7"/>
      <c r="K789" s="7"/>
    </row>
    <row r="790" spans="1:11" ht="12.75" customHeight="1" x14ac:dyDescent="0.2">
      <c r="A790" s="12">
        <v>3</v>
      </c>
      <c r="B790" s="49">
        <f>H790/G790</f>
        <v>26.705882352941178</v>
      </c>
      <c r="C790" s="7" t="s">
        <v>387</v>
      </c>
      <c r="D790" s="7" t="s">
        <v>0</v>
      </c>
      <c r="E790" s="2">
        <v>2015</v>
      </c>
      <c r="F790" s="2">
        <v>2018</v>
      </c>
      <c r="G790" s="2">
        <v>51</v>
      </c>
      <c r="H790" s="2">
        <v>1362</v>
      </c>
      <c r="I790" s="7"/>
      <c r="J790" s="7"/>
      <c r="K790" s="7"/>
    </row>
    <row r="791" spans="1:11" ht="12.75" customHeight="1" x14ac:dyDescent="0.2">
      <c r="A791" s="12">
        <v>4</v>
      </c>
      <c r="B791" s="49">
        <f>H791/G791</f>
        <v>25</v>
      </c>
      <c r="C791" s="7" t="s">
        <v>345</v>
      </c>
      <c r="D791" s="7" t="s">
        <v>4</v>
      </c>
      <c r="E791" s="2">
        <v>2007</v>
      </c>
      <c r="F791" s="2">
        <v>2010</v>
      </c>
      <c r="G791" s="2">
        <v>30</v>
      </c>
      <c r="H791" s="54">
        <v>750</v>
      </c>
      <c r="I791" s="7"/>
      <c r="J791" s="7"/>
      <c r="K791" s="7"/>
    </row>
    <row r="792" spans="1:11" ht="12.75" customHeight="1" x14ac:dyDescent="0.2">
      <c r="A792" s="12">
        <v>5</v>
      </c>
      <c r="B792" s="49">
        <f>H792/G792</f>
        <v>24.297297297297298</v>
      </c>
      <c r="C792" s="7" t="s">
        <v>353</v>
      </c>
      <c r="D792" s="7" t="s">
        <v>5</v>
      </c>
      <c r="E792" s="2">
        <v>2011</v>
      </c>
      <c r="F792" s="2">
        <v>2014</v>
      </c>
      <c r="G792" s="2">
        <v>37</v>
      </c>
      <c r="H792" s="2">
        <v>899</v>
      </c>
      <c r="I792" s="7"/>
      <c r="J792" s="7"/>
      <c r="K792" s="7"/>
    </row>
    <row r="793" spans="1:11" ht="12.75" customHeight="1" x14ac:dyDescent="0.2">
      <c r="A793" s="12">
        <v>6</v>
      </c>
      <c r="B793" s="49">
        <f>H793/G793</f>
        <v>24.285714285714285</v>
      </c>
      <c r="C793" s="7" t="s">
        <v>622</v>
      </c>
      <c r="D793" s="7" t="s">
        <v>5</v>
      </c>
      <c r="E793" s="2">
        <v>2004</v>
      </c>
      <c r="F793" s="2">
        <v>2006</v>
      </c>
      <c r="G793" s="2">
        <v>28</v>
      </c>
      <c r="H793" s="54">
        <v>680</v>
      </c>
      <c r="I793" s="7"/>
      <c r="J793" s="7"/>
      <c r="K793" s="7"/>
    </row>
    <row r="794" spans="1:11" ht="12.75" customHeight="1" x14ac:dyDescent="0.2">
      <c r="A794" s="12">
        <v>7</v>
      </c>
      <c r="B794" s="49">
        <f>H794/G794</f>
        <v>24.26829268292683</v>
      </c>
      <c r="C794" s="7" t="s">
        <v>334</v>
      </c>
      <c r="D794" s="7" t="s">
        <v>3</v>
      </c>
      <c r="E794" s="2">
        <v>2013</v>
      </c>
      <c r="F794" s="2">
        <v>2017</v>
      </c>
      <c r="G794" s="2">
        <v>41</v>
      </c>
      <c r="H794" s="2">
        <v>995</v>
      </c>
      <c r="I794" s="7"/>
      <c r="J794" s="7"/>
      <c r="K794" s="7"/>
    </row>
    <row r="795" spans="1:11" ht="12.75" customHeight="1" x14ac:dyDescent="0.2">
      <c r="A795" s="12">
        <v>8</v>
      </c>
      <c r="B795" s="49">
        <v>23.9</v>
      </c>
      <c r="C795" s="7" t="s">
        <v>277</v>
      </c>
      <c r="D795" s="7" t="s">
        <v>947</v>
      </c>
      <c r="E795" s="2">
        <v>1998</v>
      </c>
      <c r="F795" s="2">
        <v>2000</v>
      </c>
      <c r="G795" s="55"/>
      <c r="H795" s="55"/>
      <c r="I795" s="7"/>
      <c r="J795" s="7"/>
      <c r="K795" s="7"/>
    </row>
    <row r="796" spans="1:11" ht="12.75" customHeight="1" x14ac:dyDescent="0.2">
      <c r="A796" s="12">
        <v>9</v>
      </c>
      <c r="B796" s="49">
        <v>23.7</v>
      </c>
      <c r="C796" s="7" t="s">
        <v>62</v>
      </c>
      <c r="D796" s="7" t="s">
        <v>3</v>
      </c>
      <c r="E796" s="2">
        <v>1972</v>
      </c>
      <c r="F796" s="2">
        <v>1975</v>
      </c>
      <c r="G796" s="55"/>
      <c r="H796" s="55"/>
      <c r="I796" s="7"/>
      <c r="J796" s="7"/>
      <c r="K796" s="7"/>
    </row>
    <row r="797" spans="1:11" ht="12.75" customHeight="1" x14ac:dyDescent="0.2">
      <c r="A797" s="12">
        <v>10</v>
      </c>
      <c r="B797" s="49">
        <f>H797/G797</f>
        <v>23.657894736842106</v>
      </c>
      <c r="C797" s="7" t="s">
        <v>1177</v>
      </c>
      <c r="D797" s="7" t="s">
        <v>5</v>
      </c>
      <c r="E797" s="2">
        <v>2019</v>
      </c>
      <c r="F797" s="2">
        <v>2021</v>
      </c>
      <c r="G797" s="2">
        <v>38</v>
      </c>
      <c r="H797" s="2">
        <v>899</v>
      </c>
      <c r="I797" s="7"/>
      <c r="J797" s="7"/>
      <c r="K797" s="7"/>
    </row>
    <row r="798" spans="1:11" ht="12.75" customHeight="1" x14ac:dyDescent="0.2">
      <c r="A798" s="12">
        <v>11</v>
      </c>
      <c r="B798" s="49">
        <f>H798/G798</f>
        <v>23.387096774193548</v>
      </c>
      <c r="C798" s="7" t="s">
        <v>410</v>
      </c>
      <c r="D798" s="7" t="s">
        <v>0</v>
      </c>
      <c r="E798" s="2">
        <v>2014</v>
      </c>
      <c r="F798" s="2">
        <v>2017</v>
      </c>
      <c r="G798" s="2">
        <v>31</v>
      </c>
      <c r="H798" s="2">
        <v>725</v>
      </c>
      <c r="I798" s="7"/>
      <c r="J798" s="7"/>
      <c r="K798" s="7"/>
    </row>
    <row r="799" spans="1:11" ht="12.75" customHeight="1" x14ac:dyDescent="0.2">
      <c r="A799" s="12">
        <v>12</v>
      </c>
      <c r="B799" s="49">
        <v>23.3</v>
      </c>
      <c r="C799" s="7" t="s">
        <v>948</v>
      </c>
      <c r="D799" s="7" t="s">
        <v>2</v>
      </c>
      <c r="E799" s="2">
        <v>1989</v>
      </c>
      <c r="F799" s="2">
        <v>1992</v>
      </c>
      <c r="G799" s="55"/>
      <c r="H799" s="55"/>
      <c r="I799" s="7"/>
      <c r="J799" s="7"/>
      <c r="K799" s="7"/>
    </row>
    <row r="800" spans="1:11" ht="12.75" customHeight="1" x14ac:dyDescent="0.2">
      <c r="A800" s="12">
        <v>13</v>
      </c>
      <c r="B800" s="49">
        <f t="shared" ref="B800:B805" si="6">H800/G800</f>
        <v>22.702702702702702</v>
      </c>
      <c r="C800" s="7" t="s">
        <v>611</v>
      </c>
      <c r="D800" s="7" t="s">
        <v>2</v>
      </c>
      <c r="E800" s="2">
        <v>2014</v>
      </c>
      <c r="F800" s="2">
        <v>2016</v>
      </c>
      <c r="G800" s="2">
        <v>37</v>
      </c>
      <c r="H800" s="2">
        <v>840</v>
      </c>
      <c r="I800" s="7"/>
      <c r="J800" s="7"/>
      <c r="K800" s="7"/>
    </row>
    <row r="801" spans="1:11" ht="12.75" customHeight="1" x14ac:dyDescent="0.2">
      <c r="A801" s="12">
        <v>14</v>
      </c>
      <c r="B801" s="49">
        <f t="shared" si="6"/>
        <v>22.5</v>
      </c>
      <c r="C801" s="7" t="s">
        <v>1188</v>
      </c>
      <c r="D801" s="7" t="s">
        <v>2</v>
      </c>
      <c r="E801" s="2">
        <v>2012</v>
      </c>
      <c r="F801" s="2">
        <v>2015</v>
      </c>
      <c r="G801" s="2">
        <v>32</v>
      </c>
      <c r="H801" s="2">
        <v>720</v>
      </c>
      <c r="I801" s="7"/>
      <c r="J801" s="7"/>
      <c r="K801" s="7"/>
    </row>
    <row r="802" spans="1:11" ht="12.75" customHeight="1" x14ac:dyDescent="0.2">
      <c r="A802" s="12">
        <v>15</v>
      </c>
      <c r="B802" s="49">
        <f t="shared" si="6"/>
        <v>22.479166666666668</v>
      </c>
      <c r="C802" s="7" t="s">
        <v>232</v>
      </c>
      <c r="D802" s="7" t="s">
        <v>2</v>
      </c>
      <c r="E802" s="2">
        <v>1995</v>
      </c>
      <c r="F802" s="2">
        <v>1999</v>
      </c>
      <c r="G802" s="2">
        <v>48</v>
      </c>
      <c r="H802" s="2">
        <v>1079</v>
      </c>
      <c r="I802" s="7"/>
      <c r="J802" s="7"/>
      <c r="K802" s="7"/>
    </row>
    <row r="803" spans="1:11" ht="12.75" customHeight="1" x14ac:dyDescent="0.2">
      <c r="A803" s="12">
        <v>16</v>
      </c>
      <c r="B803" s="49">
        <f t="shared" si="6"/>
        <v>22.272727272727273</v>
      </c>
      <c r="C803" s="7" t="s">
        <v>613</v>
      </c>
      <c r="D803" s="7" t="s">
        <v>3</v>
      </c>
      <c r="E803" s="2">
        <v>2011</v>
      </c>
      <c r="F803" s="2">
        <v>2012</v>
      </c>
      <c r="G803" s="2">
        <v>33</v>
      </c>
      <c r="H803" s="2">
        <v>735</v>
      </c>
      <c r="I803" s="7"/>
      <c r="J803" s="7"/>
      <c r="K803" s="7"/>
    </row>
    <row r="804" spans="1:11" ht="12.75" customHeight="1" x14ac:dyDescent="0.2">
      <c r="A804" s="12">
        <v>17</v>
      </c>
      <c r="B804" s="49">
        <f t="shared" si="6"/>
        <v>22.27027027027027</v>
      </c>
      <c r="C804" s="7" t="s">
        <v>241</v>
      </c>
      <c r="D804" s="7" t="s">
        <v>3</v>
      </c>
      <c r="E804" s="2">
        <v>1994</v>
      </c>
      <c r="F804" s="2">
        <v>1997</v>
      </c>
      <c r="G804" s="2">
        <v>37</v>
      </c>
      <c r="H804" s="2">
        <v>824</v>
      </c>
      <c r="I804" s="7"/>
      <c r="J804" s="7"/>
      <c r="K804" s="7"/>
    </row>
    <row r="805" spans="1:11" ht="12.75" customHeight="1" x14ac:dyDescent="0.2">
      <c r="A805" s="12">
        <v>18</v>
      </c>
      <c r="B805" s="49">
        <f t="shared" si="6"/>
        <v>22.256410256410255</v>
      </c>
      <c r="C805" s="7" t="s">
        <v>623</v>
      </c>
      <c r="D805" s="7" t="s">
        <v>5</v>
      </c>
      <c r="E805" s="2">
        <v>2015</v>
      </c>
      <c r="F805" s="2">
        <v>2018</v>
      </c>
      <c r="G805" s="2">
        <v>39</v>
      </c>
      <c r="H805" s="2">
        <v>868</v>
      </c>
      <c r="I805" s="7"/>
      <c r="J805" s="7"/>
      <c r="K805" s="7"/>
    </row>
    <row r="806" spans="1:11" ht="12.75" customHeight="1" x14ac:dyDescent="0.2">
      <c r="A806" s="12">
        <v>19</v>
      </c>
      <c r="B806" s="49">
        <v>22.2</v>
      </c>
      <c r="C806" s="7" t="s">
        <v>624</v>
      </c>
      <c r="D806" s="7" t="s">
        <v>5</v>
      </c>
      <c r="E806" s="2">
        <v>1981</v>
      </c>
      <c r="F806" s="2">
        <v>1985</v>
      </c>
      <c r="G806" s="55"/>
      <c r="H806" s="2">
        <v>864</v>
      </c>
      <c r="I806" s="7"/>
      <c r="J806" s="7"/>
      <c r="K806" s="7"/>
    </row>
    <row r="807" spans="1:11" ht="12.75" customHeight="1" x14ac:dyDescent="0.2">
      <c r="A807" s="12">
        <v>20</v>
      </c>
      <c r="B807" s="49">
        <f>H807/G807</f>
        <v>22.076923076923077</v>
      </c>
      <c r="C807" s="7" t="s">
        <v>285</v>
      </c>
      <c r="D807" s="7" t="s">
        <v>3</v>
      </c>
      <c r="E807" s="2">
        <v>2002</v>
      </c>
      <c r="F807" s="2">
        <v>2005</v>
      </c>
      <c r="G807" s="2">
        <v>39</v>
      </c>
      <c r="H807" s="2">
        <v>861</v>
      </c>
      <c r="I807" s="7"/>
      <c r="J807" s="7"/>
      <c r="K807" s="7"/>
    </row>
    <row r="808" spans="1:11" ht="12.75" customHeight="1" x14ac:dyDescent="0.2"/>
    <row r="809" spans="1:11" ht="12.75" customHeight="1" x14ac:dyDescent="0.2">
      <c r="A809" s="5" t="s">
        <v>1425</v>
      </c>
      <c r="D809" s="4"/>
      <c r="E809" s="6"/>
      <c r="F809" s="6"/>
      <c r="G809" s="7"/>
      <c r="H809" s="7"/>
      <c r="I809" s="7"/>
      <c r="J809" s="7"/>
    </row>
    <row r="810" spans="1:11" ht="12.75" customHeight="1" x14ac:dyDescent="0.2">
      <c r="A810" s="35" t="s">
        <v>678</v>
      </c>
      <c r="D810" s="4"/>
      <c r="E810" s="6"/>
      <c r="F810" s="6"/>
      <c r="G810" s="7"/>
      <c r="H810" s="7"/>
      <c r="I810" s="7"/>
      <c r="J810" s="7"/>
    </row>
    <row r="811" spans="1:11" ht="12.75" customHeight="1" x14ac:dyDescent="0.2">
      <c r="B811" s="6" t="s">
        <v>50</v>
      </c>
      <c r="C811" s="22" t="s">
        <v>43</v>
      </c>
      <c r="D811" s="25" t="s">
        <v>14</v>
      </c>
      <c r="E811" s="23" t="s">
        <v>44</v>
      </c>
      <c r="F811" s="23" t="s">
        <v>45</v>
      </c>
      <c r="G811" s="7"/>
      <c r="H811" s="7"/>
      <c r="I811" s="7"/>
      <c r="J811" s="7"/>
    </row>
    <row r="812" spans="1:11" ht="12.75" customHeight="1" x14ac:dyDescent="0.2">
      <c r="A812" s="12">
        <v>1</v>
      </c>
      <c r="B812" s="24">
        <v>2</v>
      </c>
      <c r="C812" s="7" t="s">
        <v>681</v>
      </c>
      <c r="D812" s="7" t="s">
        <v>4</v>
      </c>
      <c r="E812" s="2">
        <v>2007</v>
      </c>
      <c r="F812" s="2">
        <v>2010</v>
      </c>
      <c r="G812" s="7"/>
      <c r="H812" s="7"/>
      <c r="I812" s="7"/>
      <c r="J812" s="7"/>
    </row>
    <row r="813" spans="1:11" ht="12.75" customHeight="1" x14ac:dyDescent="0.2">
      <c r="A813" s="12">
        <v>1</v>
      </c>
      <c r="B813" s="24">
        <v>2</v>
      </c>
      <c r="C813" s="7" t="s">
        <v>353</v>
      </c>
      <c r="D813" s="7" t="s">
        <v>5</v>
      </c>
      <c r="E813" s="2">
        <v>2011</v>
      </c>
      <c r="F813" s="2">
        <v>2014</v>
      </c>
      <c r="G813" s="7"/>
      <c r="H813" s="7"/>
      <c r="I813" s="7"/>
      <c r="J813" s="7"/>
    </row>
    <row r="814" spans="1:11" ht="12.75" customHeight="1" x14ac:dyDescent="0.2">
      <c r="A814" s="12">
        <v>1</v>
      </c>
      <c r="B814" s="24">
        <v>2</v>
      </c>
      <c r="C814" s="7" t="s">
        <v>686</v>
      </c>
      <c r="D814" s="7" t="s">
        <v>4</v>
      </c>
      <c r="E814" s="2">
        <v>2011</v>
      </c>
      <c r="F814" s="2">
        <v>2014</v>
      </c>
      <c r="G814" s="7"/>
      <c r="H814" s="7"/>
      <c r="I814" s="7"/>
      <c r="J814" s="7"/>
    </row>
    <row r="815" spans="1:11" ht="12.75" customHeight="1" x14ac:dyDescent="0.2">
      <c r="A815" s="12">
        <v>1</v>
      </c>
      <c r="B815" s="24">
        <v>2</v>
      </c>
      <c r="C815" s="7" t="s">
        <v>620</v>
      </c>
      <c r="D815" s="7" t="s">
        <v>1113</v>
      </c>
      <c r="E815" s="2">
        <v>2014</v>
      </c>
      <c r="F815" s="2">
        <v>2017</v>
      </c>
      <c r="G815" s="7"/>
      <c r="H815" s="7"/>
      <c r="I815" s="7"/>
      <c r="J815" s="7"/>
    </row>
    <row r="816" spans="1:11" ht="12.75" customHeight="1" x14ac:dyDescent="0.2">
      <c r="A816" s="12">
        <v>5</v>
      </c>
      <c r="B816" s="24">
        <v>1</v>
      </c>
      <c r="C816" s="7" t="s">
        <v>661</v>
      </c>
      <c r="D816" s="7" t="s">
        <v>949</v>
      </c>
      <c r="E816" s="2">
        <v>1972</v>
      </c>
      <c r="F816" s="2">
        <v>1973</v>
      </c>
      <c r="G816" s="7"/>
      <c r="H816" s="7"/>
      <c r="I816" s="7"/>
      <c r="J816" s="7"/>
    </row>
    <row r="817" spans="1:10" ht="12.75" customHeight="1" x14ac:dyDescent="0.2">
      <c r="A817" s="12">
        <v>5</v>
      </c>
      <c r="B817" s="24">
        <v>1</v>
      </c>
      <c r="C817" s="7" t="s">
        <v>104</v>
      </c>
      <c r="D817" s="7" t="s">
        <v>5</v>
      </c>
      <c r="E817" s="2">
        <v>1972</v>
      </c>
      <c r="F817" s="2">
        <v>1973</v>
      </c>
      <c r="G817" s="7"/>
      <c r="H817" s="7"/>
      <c r="I817" s="7"/>
      <c r="J817" s="7"/>
    </row>
    <row r="818" spans="1:10" ht="12.75" customHeight="1" x14ac:dyDescent="0.2">
      <c r="A818" s="12">
        <v>5</v>
      </c>
      <c r="B818" s="24">
        <v>1</v>
      </c>
      <c r="C818" s="7" t="s">
        <v>595</v>
      </c>
      <c r="D818" s="7" t="s">
        <v>5</v>
      </c>
      <c r="E818" s="2">
        <v>1972</v>
      </c>
      <c r="F818" s="2">
        <v>1974</v>
      </c>
      <c r="G818" s="7"/>
      <c r="H818" s="7"/>
      <c r="I818" s="7"/>
      <c r="J818" s="7"/>
    </row>
    <row r="819" spans="1:10" ht="12.75" customHeight="1" x14ac:dyDescent="0.2">
      <c r="A819" s="12">
        <v>5</v>
      </c>
      <c r="B819" s="24">
        <v>1</v>
      </c>
      <c r="C819" s="7" t="s">
        <v>306</v>
      </c>
      <c r="D819" s="7" t="s">
        <v>2</v>
      </c>
      <c r="E819" s="2">
        <v>1973</v>
      </c>
      <c r="F819" s="2">
        <v>1977</v>
      </c>
      <c r="G819" s="7"/>
      <c r="H819" s="7"/>
      <c r="I819" s="7"/>
      <c r="J819" s="7"/>
    </row>
    <row r="820" spans="1:10" ht="12.75" customHeight="1" x14ac:dyDescent="0.2">
      <c r="A820" s="12">
        <v>5</v>
      </c>
      <c r="B820" s="24">
        <v>1</v>
      </c>
      <c r="C820" s="7" t="s">
        <v>188</v>
      </c>
      <c r="D820" s="7" t="s">
        <v>5</v>
      </c>
      <c r="E820" s="2">
        <v>1974</v>
      </c>
      <c r="F820" s="2">
        <v>1975</v>
      </c>
      <c r="G820" s="7"/>
      <c r="H820" s="7"/>
      <c r="I820" s="7"/>
      <c r="J820" s="7"/>
    </row>
    <row r="821" spans="1:10" ht="12.75" customHeight="1" x14ac:dyDescent="0.2">
      <c r="A821" s="12">
        <v>5</v>
      </c>
      <c r="B821" s="24">
        <v>1</v>
      </c>
      <c r="C821" s="7" t="s">
        <v>531</v>
      </c>
      <c r="D821" s="7" t="s">
        <v>4</v>
      </c>
      <c r="E821" s="2">
        <v>1976</v>
      </c>
      <c r="F821" s="2">
        <v>1978</v>
      </c>
      <c r="G821" s="7"/>
      <c r="H821" s="7"/>
      <c r="I821" s="7"/>
      <c r="J821" s="7"/>
    </row>
    <row r="822" spans="1:10" ht="12.75" customHeight="1" x14ac:dyDescent="0.2">
      <c r="A822" s="12">
        <v>5</v>
      </c>
      <c r="B822" s="24">
        <v>1</v>
      </c>
      <c r="C822" s="7" t="s">
        <v>526</v>
      </c>
      <c r="D822" s="7" t="s">
        <v>0</v>
      </c>
      <c r="E822" s="2">
        <v>1980</v>
      </c>
      <c r="F822" s="2">
        <v>1983</v>
      </c>
      <c r="G822" s="7"/>
      <c r="H822" s="7"/>
      <c r="I822" s="7"/>
    </row>
    <row r="823" spans="1:10" ht="12.75" customHeight="1" x14ac:dyDescent="0.2">
      <c r="A823" s="12">
        <v>5</v>
      </c>
      <c r="B823" s="24">
        <v>1</v>
      </c>
      <c r="C823" s="7" t="s">
        <v>650</v>
      </c>
      <c r="D823" s="7" t="s">
        <v>3</v>
      </c>
      <c r="E823" s="2">
        <v>1985</v>
      </c>
      <c r="F823" s="2">
        <v>1986</v>
      </c>
      <c r="G823" s="7"/>
      <c r="H823" s="7"/>
      <c r="I823" s="7"/>
    </row>
    <row r="824" spans="1:10" ht="12.75" customHeight="1" x14ac:dyDescent="0.2">
      <c r="A824" s="12">
        <v>5</v>
      </c>
      <c r="B824" s="24">
        <v>1</v>
      </c>
      <c r="C824" s="7" t="s">
        <v>348</v>
      </c>
      <c r="D824" s="7" t="s">
        <v>4</v>
      </c>
      <c r="E824" s="2">
        <v>1985</v>
      </c>
      <c r="F824" s="2">
        <v>1989</v>
      </c>
      <c r="G824" s="7"/>
      <c r="H824" s="7"/>
      <c r="I824" s="7"/>
    </row>
    <row r="825" spans="1:10" ht="12.75" customHeight="1" x14ac:dyDescent="0.2">
      <c r="A825" s="12">
        <v>5</v>
      </c>
      <c r="B825" s="24">
        <v>1</v>
      </c>
      <c r="C825" s="7" t="s">
        <v>533</v>
      </c>
      <c r="D825" s="7" t="s">
        <v>4</v>
      </c>
      <c r="E825" s="2">
        <v>1986</v>
      </c>
      <c r="F825" s="2">
        <v>1989</v>
      </c>
      <c r="G825" s="7"/>
      <c r="H825" s="7"/>
      <c r="I825" s="7"/>
    </row>
    <row r="826" spans="1:10" ht="12.75" customHeight="1" x14ac:dyDescent="0.2">
      <c r="A826" s="12">
        <v>5</v>
      </c>
      <c r="B826" s="24">
        <v>1</v>
      </c>
      <c r="C826" s="7" t="s">
        <v>244</v>
      </c>
      <c r="D826" s="7" t="s">
        <v>0</v>
      </c>
      <c r="E826" s="2">
        <v>1988</v>
      </c>
      <c r="F826" s="2">
        <v>1990</v>
      </c>
      <c r="G826" s="7"/>
      <c r="H826" s="7"/>
      <c r="I826" s="7"/>
    </row>
    <row r="827" spans="1:10" ht="12.75" customHeight="1" x14ac:dyDescent="0.2">
      <c r="A827" s="12">
        <v>5</v>
      </c>
      <c r="B827" s="24">
        <v>1</v>
      </c>
      <c r="C827" s="7" t="s">
        <v>248</v>
      </c>
      <c r="D827" s="7" t="s">
        <v>4</v>
      </c>
      <c r="E827" s="2">
        <v>1988</v>
      </c>
      <c r="F827" s="2">
        <v>1990</v>
      </c>
      <c r="G827" s="7"/>
      <c r="H827" s="7"/>
      <c r="I827" s="7"/>
    </row>
    <row r="828" spans="1:10" ht="12.75" customHeight="1" x14ac:dyDescent="0.2">
      <c r="A828" s="12">
        <v>5</v>
      </c>
      <c r="B828" s="24">
        <v>1</v>
      </c>
      <c r="C828" s="7" t="s">
        <v>687</v>
      </c>
      <c r="D828" s="7" t="s">
        <v>2</v>
      </c>
      <c r="E828" s="2">
        <v>1989</v>
      </c>
      <c r="F828" s="2">
        <v>1992</v>
      </c>
      <c r="G828" s="7"/>
      <c r="H828" s="7"/>
      <c r="I828" s="7"/>
    </row>
    <row r="829" spans="1:10" ht="12.75" customHeight="1" x14ac:dyDescent="0.2">
      <c r="A829" s="12">
        <v>5</v>
      </c>
      <c r="B829" s="24">
        <v>1</v>
      </c>
      <c r="C829" s="7" t="s">
        <v>253</v>
      </c>
      <c r="D829" s="7" t="s">
        <v>5</v>
      </c>
      <c r="E829" s="2">
        <v>1997</v>
      </c>
      <c r="F829" s="2">
        <v>1999</v>
      </c>
      <c r="G829" s="7"/>
      <c r="H829" s="7"/>
      <c r="I829" s="7"/>
    </row>
    <row r="830" spans="1:10" ht="12.75" customHeight="1" x14ac:dyDescent="0.2">
      <c r="A830" s="12">
        <v>5</v>
      </c>
      <c r="B830" s="24">
        <v>1</v>
      </c>
      <c r="C830" s="7" t="s">
        <v>277</v>
      </c>
      <c r="D830" s="7" t="s">
        <v>947</v>
      </c>
      <c r="E830" s="2">
        <v>1998</v>
      </c>
      <c r="F830" s="2">
        <v>1900</v>
      </c>
      <c r="G830" s="7"/>
      <c r="H830" s="7"/>
      <c r="I830" s="7"/>
    </row>
    <row r="831" spans="1:10" ht="12.75" customHeight="1" x14ac:dyDescent="0.2">
      <c r="A831" s="12">
        <v>5</v>
      </c>
      <c r="B831" s="24">
        <v>1</v>
      </c>
      <c r="C831" s="7" t="s">
        <v>300</v>
      </c>
      <c r="D831" s="7" t="s">
        <v>5</v>
      </c>
      <c r="E831" s="2">
        <v>1998</v>
      </c>
      <c r="F831" s="2">
        <v>1998</v>
      </c>
      <c r="G831" s="7"/>
      <c r="H831" s="7"/>
      <c r="I831" s="7"/>
    </row>
    <row r="832" spans="1:10" ht="12.75" customHeight="1" x14ac:dyDescent="0.2">
      <c r="A832" s="12">
        <v>5</v>
      </c>
      <c r="B832" s="24">
        <v>1</v>
      </c>
      <c r="C832" s="7" t="s">
        <v>542</v>
      </c>
      <c r="D832" s="7" t="s">
        <v>6</v>
      </c>
      <c r="E832" s="2">
        <v>1999</v>
      </c>
      <c r="F832" s="2">
        <v>2000</v>
      </c>
      <c r="G832" s="7"/>
      <c r="H832" s="7"/>
      <c r="I832" s="7"/>
    </row>
    <row r="833" spans="1:9" ht="12.75" customHeight="1" x14ac:dyDescent="0.2">
      <c r="A833" s="12">
        <v>5</v>
      </c>
      <c r="B833" s="24">
        <v>1</v>
      </c>
      <c r="C833" s="7" t="s">
        <v>680</v>
      </c>
      <c r="D833" s="7" t="s">
        <v>6</v>
      </c>
      <c r="E833" s="2">
        <v>1999</v>
      </c>
      <c r="F833" s="2">
        <v>2003</v>
      </c>
      <c r="G833" s="7"/>
      <c r="H833" s="7"/>
      <c r="I833" s="7"/>
    </row>
    <row r="834" spans="1:9" ht="12.75" customHeight="1" x14ac:dyDescent="0.2">
      <c r="A834" s="12">
        <v>5</v>
      </c>
      <c r="B834" s="24">
        <v>1</v>
      </c>
      <c r="C834" s="7" t="s">
        <v>285</v>
      </c>
      <c r="D834" s="7" t="s">
        <v>3</v>
      </c>
      <c r="E834" s="2">
        <v>2002</v>
      </c>
      <c r="F834" s="2">
        <v>2005</v>
      </c>
      <c r="G834" s="7"/>
      <c r="H834" s="7"/>
      <c r="I834" s="7"/>
    </row>
    <row r="835" spans="1:9" ht="12.75" customHeight="1" x14ac:dyDescent="0.2">
      <c r="A835" s="12">
        <v>5</v>
      </c>
      <c r="B835" s="24">
        <v>1</v>
      </c>
      <c r="C835" s="7" t="s">
        <v>937</v>
      </c>
      <c r="D835" s="7" t="s">
        <v>42</v>
      </c>
      <c r="E835" s="2">
        <v>2002</v>
      </c>
      <c r="F835" s="2">
        <v>2003</v>
      </c>
      <c r="G835" s="7"/>
      <c r="H835" s="7"/>
      <c r="I835" s="7"/>
    </row>
    <row r="836" spans="1:9" ht="12.75" customHeight="1" x14ac:dyDescent="0.2">
      <c r="A836" s="12">
        <v>5</v>
      </c>
      <c r="B836" s="24">
        <v>1</v>
      </c>
      <c r="C836" s="7" t="s">
        <v>651</v>
      </c>
      <c r="D836" s="7" t="s">
        <v>3</v>
      </c>
      <c r="E836" s="2">
        <v>2007</v>
      </c>
      <c r="F836" s="2">
        <v>2012</v>
      </c>
      <c r="G836" s="7"/>
      <c r="H836" s="7"/>
      <c r="I836" s="7"/>
    </row>
    <row r="837" spans="1:9" ht="12.75" customHeight="1" x14ac:dyDescent="0.2">
      <c r="A837" s="12">
        <v>5</v>
      </c>
      <c r="B837" s="24">
        <v>1</v>
      </c>
      <c r="C837" s="7" t="s">
        <v>657</v>
      </c>
      <c r="D837" s="7" t="s">
        <v>0</v>
      </c>
      <c r="E837" s="2">
        <v>2007</v>
      </c>
      <c r="F837" s="2">
        <v>2010</v>
      </c>
      <c r="G837" s="7"/>
      <c r="H837" s="7"/>
      <c r="I837" s="7"/>
    </row>
    <row r="838" spans="1:9" ht="12.75" customHeight="1" x14ac:dyDescent="0.2">
      <c r="A838" s="12">
        <v>5</v>
      </c>
      <c r="B838" s="24">
        <v>1</v>
      </c>
      <c r="C838" s="7" t="s">
        <v>633</v>
      </c>
      <c r="D838" s="7" t="s">
        <v>3</v>
      </c>
      <c r="E838" s="2">
        <v>2009</v>
      </c>
      <c r="F838" s="2">
        <v>2013</v>
      </c>
      <c r="G838" s="7"/>
      <c r="H838" s="7"/>
      <c r="I838" s="7"/>
    </row>
    <row r="839" spans="1:9" ht="12.75" customHeight="1" x14ac:dyDescent="0.2">
      <c r="A839" s="12">
        <v>5</v>
      </c>
      <c r="B839" s="24">
        <v>1</v>
      </c>
      <c r="C839" s="7" t="s">
        <v>683</v>
      </c>
      <c r="D839" s="7" t="s">
        <v>4</v>
      </c>
      <c r="E839" s="2">
        <v>2011</v>
      </c>
      <c r="F839" s="2">
        <v>2015</v>
      </c>
      <c r="G839" s="7"/>
      <c r="H839" s="7"/>
      <c r="I839" s="7"/>
    </row>
    <row r="840" spans="1:9" ht="12.75" customHeight="1" x14ac:dyDescent="0.2">
      <c r="A840" s="12">
        <v>5</v>
      </c>
      <c r="B840" s="24">
        <v>1</v>
      </c>
      <c r="C840" s="7" t="s">
        <v>529</v>
      </c>
      <c r="D840" s="7" t="s">
        <v>0</v>
      </c>
      <c r="E840" s="2">
        <v>2013</v>
      </c>
      <c r="F840" s="2">
        <v>2017</v>
      </c>
      <c r="G840" s="7"/>
      <c r="H840" s="7"/>
      <c r="I840" s="7"/>
    </row>
    <row r="841" spans="1:9" ht="12.75" customHeight="1" x14ac:dyDescent="0.2">
      <c r="A841" s="12">
        <v>5</v>
      </c>
      <c r="B841" s="24">
        <v>1</v>
      </c>
      <c r="C841" s="7" t="s">
        <v>334</v>
      </c>
      <c r="D841" s="7" t="s">
        <v>3</v>
      </c>
      <c r="E841" s="2">
        <v>2013</v>
      </c>
      <c r="F841" s="2">
        <v>2015</v>
      </c>
      <c r="G841" s="7"/>
      <c r="H841" s="7"/>
      <c r="I841" s="7"/>
    </row>
    <row r="842" spans="1:9" ht="12.75" customHeight="1" x14ac:dyDescent="0.2">
      <c r="A842" s="12">
        <v>5</v>
      </c>
      <c r="B842" s="24">
        <v>1</v>
      </c>
      <c r="C842" s="7" t="s">
        <v>410</v>
      </c>
      <c r="D842" s="7" t="s">
        <v>0</v>
      </c>
      <c r="E842" s="2">
        <v>2014</v>
      </c>
      <c r="F842" s="2">
        <v>2017</v>
      </c>
      <c r="G842" s="7"/>
      <c r="H842" s="7"/>
      <c r="I842" s="7"/>
    </row>
    <row r="843" spans="1:9" ht="12.75" customHeight="1" x14ac:dyDescent="0.2">
      <c r="A843" s="12">
        <v>5</v>
      </c>
      <c r="B843" s="24">
        <v>1</v>
      </c>
      <c r="C843" s="7" t="s">
        <v>623</v>
      </c>
      <c r="D843" s="7" t="s">
        <v>5</v>
      </c>
      <c r="E843" s="2">
        <v>2015</v>
      </c>
      <c r="F843" s="2">
        <v>2018</v>
      </c>
      <c r="G843" s="7"/>
      <c r="H843" s="7"/>
      <c r="I843" s="7"/>
    </row>
    <row r="844" spans="1:9" ht="12.75" customHeight="1" x14ac:dyDescent="0.2">
      <c r="A844" s="12">
        <v>5</v>
      </c>
      <c r="B844" s="24">
        <v>1</v>
      </c>
      <c r="C844" s="7" t="s">
        <v>387</v>
      </c>
      <c r="D844" s="7" t="s">
        <v>0</v>
      </c>
      <c r="E844" s="2">
        <v>2015</v>
      </c>
      <c r="F844" s="2">
        <v>2017</v>
      </c>
      <c r="G844" s="7"/>
      <c r="H844" s="7"/>
      <c r="I844" s="7"/>
    </row>
    <row r="845" spans="1:9" ht="12.75" customHeight="1" x14ac:dyDescent="0.2">
      <c r="A845" s="12">
        <v>5</v>
      </c>
      <c r="B845" s="24">
        <v>1</v>
      </c>
      <c r="C845" s="7" t="s">
        <v>684</v>
      </c>
      <c r="D845" s="7" t="s">
        <v>4</v>
      </c>
      <c r="E845" s="2">
        <v>2015</v>
      </c>
      <c r="F845" s="2">
        <v>2016</v>
      </c>
      <c r="G845" s="7"/>
      <c r="H845" s="7"/>
      <c r="I845" s="7"/>
    </row>
    <row r="846" spans="1:9" ht="12.75" customHeight="1" x14ac:dyDescent="0.2">
      <c r="A846" s="12">
        <v>5</v>
      </c>
      <c r="B846" s="24">
        <v>1</v>
      </c>
      <c r="C846" s="7" t="s">
        <v>1111</v>
      </c>
      <c r="D846" s="7" t="s">
        <v>5</v>
      </c>
      <c r="E846" s="2">
        <v>2016</v>
      </c>
      <c r="F846" s="2">
        <v>2021</v>
      </c>
      <c r="G846" s="7"/>
      <c r="H846" s="7"/>
      <c r="I846" s="7"/>
    </row>
    <row r="847" spans="1:9" ht="12.75" customHeight="1" x14ac:dyDescent="0.2">
      <c r="A847" s="12">
        <v>5</v>
      </c>
      <c r="B847" s="24">
        <v>1</v>
      </c>
      <c r="C847" s="7" t="s">
        <v>1255</v>
      </c>
      <c r="D847" s="7" t="s">
        <v>4</v>
      </c>
      <c r="E847" s="2">
        <v>2018</v>
      </c>
      <c r="F847" s="2">
        <v>2021</v>
      </c>
      <c r="G847" s="7"/>
      <c r="H847" s="7"/>
      <c r="I847" s="7"/>
    </row>
    <row r="848" spans="1:9" ht="12.75" customHeight="1" x14ac:dyDescent="0.2">
      <c r="A848" s="12">
        <v>5</v>
      </c>
      <c r="B848" s="24">
        <v>1</v>
      </c>
      <c r="C848" s="7" t="s">
        <v>1287</v>
      </c>
      <c r="D848" s="7" t="s">
        <v>1288</v>
      </c>
      <c r="E848" s="2">
        <v>2018</v>
      </c>
      <c r="F848" s="2">
        <v>2022</v>
      </c>
      <c r="G848" s="7"/>
      <c r="H848" s="7"/>
      <c r="I848" s="7"/>
    </row>
    <row r="849" spans="1:19" ht="12.75" customHeight="1" x14ac:dyDescent="0.2">
      <c r="A849" s="12">
        <v>5</v>
      </c>
      <c r="B849" s="71">
        <v>1</v>
      </c>
      <c r="C849" s="8" t="s">
        <v>1319</v>
      </c>
      <c r="D849" s="8" t="s">
        <v>3</v>
      </c>
      <c r="E849" s="10">
        <v>2022</v>
      </c>
      <c r="F849" s="10">
        <v>2023</v>
      </c>
      <c r="G849" s="7"/>
      <c r="H849" s="7"/>
      <c r="I849" s="7"/>
    </row>
    <row r="850" spans="1:19" ht="12.75" customHeight="1" x14ac:dyDescent="0.2">
      <c r="A850" s="12">
        <v>5</v>
      </c>
      <c r="B850" s="99">
        <v>1</v>
      </c>
      <c r="C850" s="8" t="s">
        <v>1313</v>
      </c>
      <c r="D850" s="8" t="s">
        <v>2</v>
      </c>
      <c r="E850" s="10">
        <v>2021</v>
      </c>
      <c r="F850" s="10">
        <v>2025</v>
      </c>
      <c r="G850" s="7"/>
      <c r="H850" s="7"/>
      <c r="I850" s="7"/>
    </row>
    <row r="851" spans="1:19" ht="12.75" customHeight="1" x14ac:dyDescent="0.2"/>
    <row r="852" spans="1:19" ht="12.75" customHeight="1" x14ac:dyDescent="0.25">
      <c r="A852" s="36" t="s">
        <v>685</v>
      </c>
      <c r="B852" s="38"/>
      <c r="C852" s="38"/>
      <c r="D852" s="38"/>
      <c r="E852" s="38"/>
      <c r="F852" s="38"/>
      <c r="G852" s="38"/>
      <c r="H852" s="38"/>
    </row>
    <row r="853" spans="1:19" ht="12.75" customHeight="1" x14ac:dyDescent="0.2"/>
    <row r="854" spans="1:19" ht="12.75" customHeight="1" x14ac:dyDescent="0.2">
      <c r="A854" s="5" t="s">
        <v>1426</v>
      </c>
      <c r="D854" s="4"/>
      <c r="E854" s="6"/>
      <c r="F854" s="6"/>
      <c r="G854" s="7"/>
      <c r="H854" s="7"/>
      <c r="I854" s="7"/>
      <c r="J854" s="7"/>
    </row>
    <row r="855" spans="1:19" ht="12.75" customHeight="1" x14ac:dyDescent="0.2">
      <c r="B855" s="6" t="s">
        <v>110</v>
      </c>
      <c r="C855" s="22" t="s">
        <v>43</v>
      </c>
      <c r="D855" s="25" t="s">
        <v>14</v>
      </c>
      <c r="E855" s="23" t="s">
        <v>44</v>
      </c>
      <c r="F855" s="23" t="s">
        <v>45</v>
      </c>
      <c r="G855" s="7"/>
      <c r="H855" s="56" t="s">
        <v>110</v>
      </c>
      <c r="I855" s="22" t="s">
        <v>63</v>
      </c>
      <c r="J855" s="23" t="s">
        <v>44</v>
      </c>
      <c r="K855" s="23" t="s">
        <v>45</v>
      </c>
      <c r="L855" s="56" t="s">
        <v>110</v>
      </c>
      <c r="M855" s="22" t="s">
        <v>64</v>
      </c>
      <c r="N855" s="23" t="s">
        <v>44</v>
      </c>
      <c r="O855" s="23" t="s">
        <v>45</v>
      </c>
      <c r="P855" s="56" t="s">
        <v>110</v>
      </c>
      <c r="Q855" s="22" t="s">
        <v>65</v>
      </c>
      <c r="R855" s="23" t="s">
        <v>44</v>
      </c>
      <c r="S855" s="23" t="s">
        <v>45</v>
      </c>
    </row>
    <row r="856" spans="1:19" ht="12.75" customHeight="1" x14ac:dyDescent="0.2">
      <c r="A856" s="12">
        <v>1</v>
      </c>
      <c r="B856" s="24">
        <v>544</v>
      </c>
      <c r="C856" s="7" t="s">
        <v>688</v>
      </c>
      <c r="D856" s="7" t="s">
        <v>0</v>
      </c>
      <c r="E856" s="2">
        <v>1985</v>
      </c>
      <c r="F856" s="2">
        <v>1986</v>
      </c>
      <c r="G856" s="7"/>
      <c r="H856" s="57">
        <v>220</v>
      </c>
      <c r="I856" s="7" t="s">
        <v>692</v>
      </c>
      <c r="J856" s="2">
        <v>1985</v>
      </c>
      <c r="K856" s="2">
        <v>1989</v>
      </c>
      <c r="L856" s="29">
        <v>544</v>
      </c>
      <c r="M856" s="1" t="s">
        <v>688</v>
      </c>
      <c r="N856" s="2">
        <v>1985</v>
      </c>
      <c r="O856" s="2">
        <v>1986</v>
      </c>
      <c r="P856" s="103">
        <f>102+167</f>
        <v>269</v>
      </c>
      <c r="Q856" s="8" t="s">
        <v>1311</v>
      </c>
      <c r="R856" s="10">
        <v>2021</v>
      </c>
      <c r="S856" s="10">
        <v>2024</v>
      </c>
    </row>
    <row r="857" spans="1:19" ht="12.75" customHeight="1" x14ac:dyDescent="0.2">
      <c r="A857" s="12">
        <v>2</v>
      </c>
      <c r="B857" s="24">
        <v>355</v>
      </c>
      <c r="C857" s="7" t="s">
        <v>515</v>
      </c>
      <c r="D857" s="7" t="s">
        <v>2</v>
      </c>
      <c r="E857" s="2">
        <v>1999</v>
      </c>
      <c r="F857" s="2">
        <v>2003</v>
      </c>
      <c r="G857" s="7"/>
      <c r="H857" s="57">
        <v>171</v>
      </c>
      <c r="I857" s="7" t="s">
        <v>695</v>
      </c>
      <c r="J857" s="2">
        <v>1986</v>
      </c>
      <c r="K857" s="2">
        <v>1989</v>
      </c>
      <c r="L857" s="29">
        <v>198</v>
      </c>
      <c r="M857" s="1" t="s">
        <v>528</v>
      </c>
      <c r="N857" s="2">
        <v>2000</v>
      </c>
      <c r="O857" s="2">
        <v>2002</v>
      </c>
      <c r="P857" s="29">
        <f>120+62</f>
        <v>182</v>
      </c>
      <c r="Q857" s="1" t="s">
        <v>1274</v>
      </c>
      <c r="R857" s="2">
        <v>2017</v>
      </c>
      <c r="S857" s="2">
        <v>2022</v>
      </c>
    </row>
    <row r="858" spans="1:19" ht="12.75" customHeight="1" x14ac:dyDescent="0.2">
      <c r="A858" s="12">
        <v>3</v>
      </c>
      <c r="B858" s="24">
        <v>293</v>
      </c>
      <c r="C858" s="7" t="s">
        <v>689</v>
      </c>
      <c r="D858" s="7" t="s">
        <v>2</v>
      </c>
      <c r="E858" s="2">
        <v>1993</v>
      </c>
      <c r="F858" s="2">
        <v>1997</v>
      </c>
      <c r="G858" s="7"/>
      <c r="H858" s="57">
        <v>169</v>
      </c>
      <c r="I858" s="7" t="s">
        <v>696</v>
      </c>
      <c r="J858" s="2">
        <v>2002</v>
      </c>
      <c r="K858" s="2">
        <v>2005</v>
      </c>
      <c r="L858" s="29">
        <v>171</v>
      </c>
      <c r="M858" s="1" t="s">
        <v>697</v>
      </c>
      <c r="N858" s="2">
        <v>1985</v>
      </c>
      <c r="O858" s="2">
        <v>1988</v>
      </c>
      <c r="P858" s="29">
        <v>181</v>
      </c>
      <c r="Q858" s="1" t="s">
        <v>535</v>
      </c>
      <c r="R858" s="2">
        <v>1997</v>
      </c>
      <c r="S858" s="2">
        <v>2000</v>
      </c>
    </row>
    <row r="859" spans="1:19" ht="12.75" customHeight="1" x14ac:dyDescent="0.2">
      <c r="A859" s="12">
        <v>4</v>
      </c>
      <c r="B859" s="24">
        <f>287</f>
        <v>287</v>
      </c>
      <c r="C859" s="7" t="s">
        <v>694</v>
      </c>
      <c r="D859" s="7" t="s">
        <v>5</v>
      </c>
      <c r="E859" s="2">
        <v>2013</v>
      </c>
      <c r="F859" s="2">
        <v>2018</v>
      </c>
      <c r="G859" s="7"/>
      <c r="H859" s="7"/>
      <c r="I859" s="7"/>
      <c r="J859" s="7"/>
      <c r="P859" s="2">
        <v>178</v>
      </c>
      <c r="Q859" s="1" t="s">
        <v>698</v>
      </c>
      <c r="R859" s="2">
        <v>2003</v>
      </c>
      <c r="S859" s="2">
        <v>2004</v>
      </c>
    </row>
    <row r="860" spans="1:19" ht="12.75" customHeight="1" x14ac:dyDescent="0.2">
      <c r="A860" s="12">
        <v>5</v>
      </c>
      <c r="B860" s="71">
        <f>102+167</f>
        <v>269</v>
      </c>
      <c r="C860" s="8" t="s">
        <v>1311</v>
      </c>
      <c r="D860" s="8" t="s">
        <v>4</v>
      </c>
      <c r="E860" s="10">
        <v>2021</v>
      </c>
      <c r="F860" s="10">
        <v>2024</v>
      </c>
      <c r="G860" s="7"/>
      <c r="H860" s="7"/>
      <c r="I860" s="7"/>
      <c r="J860" s="7"/>
    </row>
    <row r="861" spans="1:19" ht="12.75" customHeight="1" x14ac:dyDescent="0.2">
      <c r="A861" s="12">
        <v>6</v>
      </c>
      <c r="B861" s="24">
        <v>255</v>
      </c>
      <c r="C861" s="7" t="s">
        <v>690</v>
      </c>
      <c r="D861" s="7" t="s">
        <v>2</v>
      </c>
      <c r="E861" s="2">
        <v>1979</v>
      </c>
      <c r="F861" s="2">
        <v>1982</v>
      </c>
      <c r="G861" s="7"/>
      <c r="H861" s="56" t="s">
        <v>110</v>
      </c>
      <c r="I861" s="22" t="s">
        <v>66</v>
      </c>
      <c r="J861" s="23" t="s">
        <v>44</v>
      </c>
      <c r="K861" s="23" t="s">
        <v>45</v>
      </c>
      <c r="L861" s="56" t="s">
        <v>110</v>
      </c>
      <c r="M861" s="22" t="s">
        <v>67</v>
      </c>
      <c r="N861" s="23" t="s">
        <v>44</v>
      </c>
      <c r="O861" s="23" t="s">
        <v>45</v>
      </c>
      <c r="P861" s="56" t="s">
        <v>110</v>
      </c>
      <c r="Q861" s="22" t="s">
        <v>68</v>
      </c>
      <c r="R861" s="23" t="s">
        <v>44</v>
      </c>
      <c r="S861" s="23" t="s">
        <v>45</v>
      </c>
    </row>
    <row r="862" spans="1:19" ht="12.75" customHeight="1" x14ac:dyDescent="0.2">
      <c r="A862" s="12">
        <v>7</v>
      </c>
      <c r="B862" s="24">
        <v>252</v>
      </c>
      <c r="C862" s="7" t="s">
        <v>545</v>
      </c>
      <c r="D862" s="7" t="s">
        <v>6</v>
      </c>
      <c r="E862" s="2">
        <v>2008</v>
      </c>
      <c r="F862" s="2">
        <v>2012</v>
      </c>
      <c r="G862" s="7"/>
      <c r="H862" s="29">
        <v>287</v>
      </c>
      <c r="I862" s="1" t="s">
        <v>694</v>
      </c>
      <c r="J862" s="2">
        <v>2013</v>
      </c>
      <c r="K862" s="2">
        <v>2018</v>
      </c>
      <c r="L862" s="29">
        <v>252</v>
      </c>
      <c r="M862" s="7" t="s">
        <v>545</v>
      </c>
      <c r="N862" s="2">
        <v>2008</v>
      </c>
      <c r="O862" s="2">
        <v>2012</v>
      </c>
      <c r="P862" s="29">
        <v>355</v>
      </c>
      <c r="Q862" s="7" t="s">
        <v>515</v>
      </c>
      <c r="R862" s="2">
        <v>1999</v>
      </c>
      <c r="S862" s="2">
        <v>2003</v>
      </c>
    </row>
    <row r="863" spans="1:19" ht="12.75" customHeight="1" x14ac:dyDescent="0.2">
      <c r="A863" s="12">
        <v>8</v>
      </c>
      <c r="B863" s="24">
        <v>245</v>
      </c>
      <c r="C863" s="7" t="s">
        <v>691</v>
      </c>
      <c r="D863" s="7" t="s">
        <v>2</v>
      </c>
      <c r="E863" s="2">
        <v>2001</v>
      </c>
      <c r="F863" s="2">
        <v>2005</v>
      </c>
      <c r="G863" s="7"/>
      <c r="H863" s="29">
        <v>196</v>
      </c>
      <c r="I863" s="1" t="s">
        <v>699</v>
      </c>
      <c r="J863" s="2">
        <v>1985</v>
      </c>
      <c r="K863" s="2">
        <v>1988</v>
      </c>
      <c r="L863" s="29">
        <v>142</v>
      </c>
      <c r="M863" s="1" t="s">
        <v>701</v>
      </c>
      <c r="N863" s="2">
        <v>2007</v>
      </c>
      <c r="O863" s="2">
        <v>2011</v>
      </c>
      <c r="P863" s="29">
        <v>293</v>
      </c>
      <c r="Q863" s="7" t="s">
        <v>689</v>
      </c>
      <c r="R863" s="2">
        <v>1993</v>
      </c>
      <c r="S863" s="2">
        <v>1997</v>
      </c>
    </row>
    <row r="864" spans="1:19" ht="12.75" customHeight="1" x14ac:dyDescent="0.2">
      <c r="A864" s="12">
        <v>9</v>
      </c>
      <c r="B864" s="24">
        <v>228</v>
      </c>
      <c r="C864" s="7" t="s">
        <v>549</v>
      </c>
      <c r="D864" s="7" t="s">
        <v>2</v>
      </c>
      <c r="E864" s="2">
        <v>1989</v>
      </c>
      <c r="F864" s="2">
        <v>1992</v>
      </c>
      <c r="G864" s="7"/>
      <c r="H864" s="29">
        <v>143</v>
      </c>
      <c r="I864" s="1" t="s">
        <v>700</v>
      </c>
      <c r="J864" s="2">
        <v>1998</v>
      </c>
      <c r="K864" s="2">
        <v>2001</v>
      </c>
      <c r="L864" s="29">
        <v>115</v>
      </c>
      <c r="M864" s="1" t="s">
        <v>702</v>
      </c>
      <c r="N864" s="2">
        <v>2004</v>
      </c>
      <c r="O864" s="2">
        <v>2007</v>
      </c>
      <c r="P864" s="29">
        <v>255</v>
      </c>
      <c r="Q864" s="7" t="s">
        <v>690</v>
      </c>
      <c r="R864" s="2">
        <v>1979</v>
      </c>
      <c r="S864" s="2">
        <v>1982</v>
      </c>
    </row>
    <row r="865" spans="1:19" ht="12.75" customHeight="1" x14ac:dyDescent="0.2">
      <c r="A865" s="12">
        <v>10</v>
      </c>
      <c r="B865" s="24">
        <v>220</v>
      </c>
      <c r="C865" s="7" t="s">
        <v>692</v>
      </c>
      <c r="D865" s="7" t="s">
        <v>3</v>
      </c>
      <c r="E865" s="2">
        <v>1985</v>
      </c>
      <c r="F865" s="2">
        <v>1989</v>
      </c>
      <c r="G865" s="7"/>
      <c r="H865" s="7"/>
      <c r="I865" s="7"/>
      <c r="J865" s="7"/>
    </row>
    <row r="866" spans="1:19" ht="12.75" customHeight="1" x14ac:dyDescent="0.2">
      <c r="A866" s="12"/>
      <c r="B866" s="24">
        <f>20+197</f>
        <v>217</v>
      </c>
      <c r="C866" s="7" t="s">
        <v>1157</v>
      </c>
      <c r="D866" s="7" t="s">
        <v>2</v>
      </c>
      <c r="E866" s="2">
        <v>2017</v>
      </c>
      <c r="F866" s="2">
        <v>2019</v>
      </c>
      <c r="G866" s="7"/>
      <c r="H866" s="7"/>
      <c r="I866" s="7"/>
      <c r="J866" s="7"/>
    </row>
    <row r="867" spans="1:19" ht="12.75" customHeight="1" x14ac:dyDescent="0.2">
      <c r="A867" s="12"/>
      <c r="B867" s="24">
        <v>215</v>
      </c>
      <c r="C867" s="7" t="s">
        <v>693</v>
      </c>
      <c r="D867" s="7" t="s">
        <v>2</v>
      </c>
      <c r="E867" s="2">
        <v>1986</v>
      </c>
      <c r="F867" s="2">
        <v>1990</v>
      </c>
      <c r="G867" s="7"/>
      <c r="H867" s="7"/>
      <c r="I867" s="7"/>
      <c r="J867" s="7"/>
    </row>
    <row r="868" spans="1:19" ht="12.75" customHeight="1" x14ac:dyDescent="0.2">
      <c r="A868" s="12"/>
      <c r="G868" s="7"/>
      <c r="H868" s="7"/>
      <c r="I868" s="7"/>
      <c r="J868" s="7"/>
    </row>
    <row r="869" spans="1:19" ht="12.75" customHeight="1" x14ac:dyDescent="0.2">
      <c r="A869" s="12"/>
      <c r="B869" s="71">
        <f>123</f>
        <v>123</v>
      </c>
      <c r="C869" s="8" t="s">
        <v>1237</v>
      </c>
      <c r="D869" s="8" t="s">
        <v>0</v>
      </c>
      <c r="E869" s="10">
        <v>2018</v>
      </c>
      <c r="F869" s="10">
        <v>2024</v>
      </c>
      <c r="G869" s="7"/>
      <c r="H869" s="7"/>
      <c r="I869" s="7"/>
      <c r="J869" s="7"/>
    </row>
    <row r="870" spans="1:19" ht="12.75" customHeight="1" x14ac:dyDescent="0.2">
      <c r="A870" s="12"/>
      <c r="B870" s="71">
        <f>110</f>
        <v>110</v>
      </c>
      <c r="C870" s="8" t="s">
        <v>1334</v>
      </c>
      <c r="D870" s="8" t="s">
        <v>6</v>
      </c>
      <c r="E870" s="10">
        <v>2019</v>
      </c>
      <c r="F870" s="10">
        <v>2023</v>
      </c>
      <c r="G870" s="7"/>
      <c r="H870" s="7"/>
      <c r="I870" s="7"/>
      <c r="J870" s="7"/>
    </row>
    <row r="871" spans="1:19" ht="12.75" customHeight="1" x14ac:dyDescent="0.2">
      <c r="G871" s="7"/>
    </row>
    <row r="872" spans="1:19" ht="12.75" customHeight="1" x14ac:dyDescent="0.2">
      <c r="A872" s="5" t="s">
        <v>1427</v>
      </c>
      <c r="D872" s="4"/>
      <c r="E872" s="6"/>
      <c r="F872" s="6"/>
      <c r="G872" s="7"/>
      <c r="H872" s="7"/>
      <c r="I872" s="7"/>
      <c r="J872" s="7"/>
    </row>
    <row r="873" spans="1:19" ht="12.75" customHeight="1" x14ac:dyDescent="0.2">
      <c r="B873" s="6" t="s">
        <v>115</v>
      </c>
      <c r="C873" s="22" t="s">
        <v>43</v>
      </c>
      <c r="D873" s="25" t="s">
        <v>14</v>
      </c>
      <c r="E873" s="23" t="s">
        <v>44</v>
      </c>
      <c r="F873" s="23" t="s">
        <v>45</v>
      </c>
      <c r="G873" s="7"/>
      <c r="H873" s="56" t="s">
        <v>115</v>
      </c>
      <c r="I873" s="22" t="s">
        <v>63</v>
      </c>
      <c r="J873" s="23" t="s">
        <v>44</v>
      </c>
      <c r="K873" s="23" t="s">
        <v>45</v>
      </c>
      <c r="L873" s="56" t="s">
        <v>115</v>
      </c>
      <c r="M873" s="22" t="s">
        <v>64</v>
      </c>
      <c r="N873" s="23" t="s">
        <v>44</v>
      </c>
      <c r="O873" s="23" t="s">
        <v>45</v>
      </c>
      <c r="P873" s="56" t="s">
        <v>115</v>
      </c>
      <c r="Q873" s="22" t="s">
        <v>65</v>
      </c>
      <c r="R873" s="23" t="s">
        <v>44</v>
      </c>
      <c r="S873" s="23" t="s">
        <v>45</v>
      </c>
    </row>
    <row r="874" spans="1:19" ht="12.75" customHeight="1" x14ac:dyDescent="0.2">
      <c r="A874" s="12">
        <v>1</v>
      </c>
      <c r="B874" s="24">
        <v>21</v>
      </c>
      <c r="C874" s="7" t="s">
        <v>569</v>
      </c>
      <c r="D874" s="7" t="s">
        <v>2</v>
      </c>
      <c r="E874" s="2">
        <v>1970</v>
      </c>
      <c r="F874" s="2">
        <v>1974</v>
      </c>
      <c r="G874" s="7"/>
      <c r="H874" s="57">
        <v>16</v>
      </c>
      <c r="I874" s="7" t="s">
        <v>696</v>
      </c>
      <c r="J874" s="2">
        <v>2002</v>
      </c>
      <c r="K874" s="2">
        <v>2005</v>
      </c>
      <c r="L874" s="29">
        <v>17</v>
      </c>
      <c r="M874" s="7" t="s">
        <v>688</v>
      </c>
      <c r="N874" s="2">
        <v>1983</v>
      </c>
      <c r="O874" s="2">
        <v>1986</v>
      </c>
      <c r="P874" s="29">
        <v>14</v>
      </c>
      <c r="Q874" s="1" t="s">
        <v>706</v>
      </c>
      <c r="R874" s="2">
        <v>1989</v>
      </c>
      <c r="S874" s="2">
        <v>1992</v>
      </c>
    </row>
    <row r="875" spans="1:19" ht="12.75" customHeight="1" x14ac:dyDescent="0.2">
      <c r="A875" s="12">
        <v>1</v>
      </c>
      <c r="B875" s="24">
        <v>21</v>
      </c>
      <c r="C875" s="7" t="s">
        <v>703</v>
      </c>
      <c r="D875" s="7" t="s">
        <v>2</v>
      </c>
      <c r="E875" s="2">
        <v>2008</v>
      </c>
      <c r="F875" s="2">
        <v>2012</v>
      </c>
      <c r="G875" s="7"/>
      <c r="H875" s="57">
        <v>16</v>
      </c>
      <c r="I875" s="7" t="s">
        <v>705</v>
      </c>
      <c r="J875" s="2">
        <v>2008</v>
      </c>
      <c r="K875" s="2">
        <v>2011</v>
      </c>
      <c r="L875" s="29">
        <v>16</v>
      </c>
      <c r="M875" s="7" t="s">
        <v>718</v>
      </c>
      <c r="N875" s="2">
        <v>2015</v>
      </c>
      <c r="O875" s="2">
        <v>2018</v>
      </c>
      <c r="P875" s="29">
        <v>13</v>
      </c>
      <c r="Q875" s="1" t="s">
        <v>556</v>
      </c>
      <c r="R875" s="2">
        <v>1982</v>
      </c>
      <c r="S875" s="2">
        <v>1985</v>
      </c>
    </row>
    <row r="876" spans="1:19" ht="12.75" customHeight="1" x14ac:dyDescent="0.2">
      <c r="A876" s="12">
        <v>3</v>
      </c>
      <c r="B876" s="24">
        <v>19</v>
      </c>
      <c r="C876" s="7" t="s">
        <v>693</v>
      </c>
      <c r="D876" s="7" t="s">
        <v>2</v>
      </c>
      <c r="E876" s="2">
        <v>1986</v>
      </c>
      <c r="F876" s="2">
        <v>1990</v>
      </c>
      <c r="G876" s="7"/>
      <c r="H876" s="57">
        <v>15</v>
      </c>
      <c r="I876" s="7" t="s">
        <v>520</v>
      </c>
      <c r="J876" s="2">
        <v>1980</v>
      </c>
      <c r="K876" s="2">
        <v>1981</v>
      </c>
      <c r="L876" s="29">
        <v>11</v>
      </c>
      <c r="M876" s="1" t="s">
        <v>697</v>
      </c>
      <c r="N876" s="2">
        <v>1985</v>
      </c>
      <c r="O876" s="2">
        <v>1988</v>
      </c>
      <c r="P876" s="29">
        <v>13</v>
      </c>
      <c r="Q876" s="1" t="s">
        <v>707</v>
      </c>
      <c r="R876" s="2">
        <v>1997</v>
      </c>
      <c r="S876" s="2">
        <v>2000</v>
      </c>
    </row>
    <row r="877" spans="1:19" ht="12.75" customHeight="1" x14ac:dyDescent="0.2">
      <c r="A877" s="12">
        <v>4</v>
      </c>
      <c r="B877" s="24">
        <v>17</v>
      </c>
      <c r="C877" s="7" t="s">
        <v>690</v>
      </c>
      <c r="D877" s="7" t="s">
        <v>2</v>
      </c>
      <c r="E877" s="2">
        <v>1979</v>
      </c>
      <c r="F877" s="2">
        <v>1983</v>
      </c>
      <c r="G877" s="7"/>
      <c r="H877" s="57">
        <v>15</v>
      </c>
      <c r="I877" s="7" t="s">
        <v>692</v>
      </c>
      <c r="J877" s="2">
        <v>1985</v>
      </c>
      <c r="K877" s="2">
        <v>1989</v>
      </c>
      <c r="L877" s="29">
        <v>11</v>
      </c>
      <c r="M877" s="1" t="s">
        <v>102</v>
      </c>
      <c r="N877" s="2">
        <v>1987</v>
      </c>
      <c r="O877" s="2">
        <v>1991</v>
      </c>
      <c r="P877" s="64"/>
    </row>
    <row r="878" spans="1:19" ht="12.75" customHeight="1" x14ac:dyDescent="0.2">
      <c r="A878" s="12">
        <v>4</v>
      </c>
      <c r="B878" s="24">
        <v>17</v>
      </c>
      <c r="C878" s="7" t="s">
        <v>688</v>
      </c>
      <c r="D878" s="7" t="s">
        <v>0</v>
      </c>
      <c r="E878" s="2">
        <v>1983</v>
      </c>
      <c r="F878" s="2">
        <v>1986</v>
      </c>
      <c r="G878" s="7"/>
      <c r="H878" s="7"/>
      <c r="I878" s="7"/>
      <c r="J878" s="7"/>
      <c r="L878" s="29">
        <v>11</v>
      </c>
      <c r="M878" s="1" t="s">
        <v>528</v>
      </c>
      <c r="N878" s="2">
        <v>2000</v>
      </c>
      <c r="O878" s="27">
        <v>2002</v>
      </c>
      <c r="P878" s="10"/>
    </row>
    <row r="879" spans="1:19" ht="12.75" customHeight="1" x14ac:dyDescent="0.2">
      <c r="A879" s="12">
        <v>4</v>
      </c>
      <c r="B879" s="24">
        <v>17</v>
      </c>
      <c r="C879" s="7" t="s">
        <v>545</v>
      </c>
      <c r="D879" s="7" t="s">
        <v>6</v>
      </c>
      <c r="E879" s="2">
        <v>2008</v>
      </c>
      <c r="F879" s="2">
        <v>2012</v>
      </c>
      <c r="G879" s="7"/>
    </row>
    <row r="880" spans="1:19" ht="12.75" customHeight="1" x14ac:dyDescent="0.2">
      <c r="A880" s="12">
        <v>7</v>
      </c>
      <c r="B880" s="24">
        <v>16</v>
      </c>
      <c r="C880" s="7" t="s">
        <v>704</v>
      </c>
      <c r="D880" s="7" t="s">
        <v>5</v>
      </c>
      <c r="E880" s="2">
        <v>1980</v>
      </c>
      <c r="F880" s="2">
        <v>1985</v>
      </c>
      <c r="G880" s="7"/>
      <c r="H880" s="56" t="s">
        <v>115</v>
      </c>
      <c r="I880" s="22" t="s">
        <v>66</v>
      </c>
      <c r="J880" s="23" t="s">
        <v>44</v>
      </c>
      <c r="K880" s="23" t="s">
        <v>45</v>
      </c>
      <c r="L880" s="56" t="s">
        <v>115</v>
      </c>
      <c r="M880" s="22" t="s">
        <v>67</v>
      </c>
      <c r="N880" s="23" t="s">
        <v>44</v>
      </c>
      <c r="O880" s="23" t="s">
        <v>45</v>
      </c>
      <c r="P880" s="56" t="s">
        <v>115</v>
      </c>
      <c r="Q880" s="22" t="s">
        <v>68</v>
      </c>
      <c r="R880" s="23" t="s">
        <v>44</v>
      </c>
      <c r="S880" s="23" t="s">
        <v>45</v>
      </c>
    </row>
    <row r="881" spans="1:20" ht="12.75" customHeight="1" x14ac:dyDescent="0.2">
      <c r="A881" s="12">
        <v>7</v>
      </c>
      <c r="B881" s="24">
        <v>16</v>
      </c>
      <c r="C881" s="7" t="s">
        <v>689</v>
      </c>
      <c r="D881" s="7" t="s">
        <v>2</v>
      </c>
      <c r="E881" s="2">
        <v>1993</v>
      </c>
      <c r="F881" s="2">
        <v>1997</v>
      </c>
      <c r="G881" s="7"/>
      <c r="H881" s="29">
        <v>16</v>
      </c>
      <c r="I881" s="7" t="s">
        <v>704</v>
      </c>
      <c r="J881" s="2">
        <v>1980</v>
      </c>
      <c r="K881" s="2">
        <v>1985</v>
      </c>
      <c r="L881" s="29">
        <v>17</v>
      </c>
      <c r="M881" s="7" t="s">
        <v>545</v>
      </c>
      <c r="N881" s="2">
        <v>2008</v>
      </c>
      <c r="O881" s="2">
        <v>2012</v>
      </c>
      <c r="P881" s="63">
        <v>21</v>
      </c>
      <c r="Q881" s="7" t="s">
        <v>569</v>
      </c>
      <c r="R881" s="2">
        <v>1970</v>
      </c>
      <c r="S881" s="2">
        <v>1974</v>
      </c>
    </row>
    <row r="882" spans="1:20" ht="12.75" customHeight="1" x14ac:dyDescent="0.2">
      <c r="A882" s="12">
        <v>7</v>
      </c>
      <c r="B882" s="24">
        <v>16</v>
      </c>
      <c r="C882" s="7" t="s">
        <v>696</v>
      </c>
      <c r="D882" s="7" t="s">
        <v>3</v>
      </c>
      <c r="E882" s="2">
        <v>2002</v>
      </c>
      <c r="F882" s="2">
        <v>2005</v>
      </c>
      <c r="G882" s="7"/>
      <c r="H882" s="29">
        <v>14</v>
      </c>
      <c r="I882" s="1" t="s">
        <v>641</v>
      </c>
      <c r="J882" s="2">
        <v>1974</v>
      </c>
      <c r="K882" s="2">
        <v>1978</v>
      </c>
      <c r="L882" s="29">
        <v>9</v>
      </c>
      <c r="M882" s="1" t="s">
        <v>599</v>
      </c>
      <c r="N882" s="2">
        <v>2003</v>
      </c>
      <c r="O882" s="2">
        <v>2007</v>
      </c>
      <c r="P882" s="63">
        <v>21</v>
      </c>
      <c r="Q882" s="7" t="s">
        <v>703</v>
      </c>
      <c r="R882" s="2">
        <v>2008</v>
      </c>
      <c r="S882" s="2">
        <v>2012</v>
      </c>
    </row>
    <row r="883" spans="1:20" ht="12.75" customHeight="1" x14ac:dyDescent="0.2">
      <c r="A883" s="12">
        <v>7</v>
      </c>
      <c r="B883" s="24">
        <v>16</v>
      </c>
      <c r="C883" s="7" t="s">
        <v>705</v>
      </c>
      <c r="D883" s="7" t="s">
        <v>3</v>
      </c>
      <c r="E883" s="2">
        <v>2008</v>
      </c>
      <c r="F883" s="2">
        <v>2011</v>
      </c>
      <c r="G883" s="7"/>
      <c r="H883" s="29">
        <v>14</v>
      </c>
      <c r="I883" s="7" t="s">
        <v>694</v>
      </c>
      <c r="J883" s="2">
        <v>2013</v>
      </c>
      <c r="K883" s="2">
        <v>2018</v>
      </c>
      <c r="L883" s="29">
        <v>9</v>
      </c>
      <c r="M883" s="1" t="s">
        <v>191</v>
      </c>
      <c r="N883" s="2"/>
      <c r="O883" s="2"/>
      <c r="P883" s="63">
        <v>19</v>
      </c>
      <c r="Q883" s="7" t="s">
        <v>693</v>
      </c>
      <c r="R883" s="2">
        <v>1986</v>
      </c>
      <c r="S883" s="2">
        <v>1990</v>
      </c>
    </row>
    <row r="884" spans="1:20" ht="12.75" customHeight="1" x14ac:dyDescent="0.2">
      <c r="A884" s="12">
        <v>7</v>
      </c>
      <c r="B884" s="24">
        <f>16</f>
        <v>16</v>
      </c>
      <c r="C884" s="7" t="s">
        <v>718</v>
      </c>
      <c r="D884" s="7" t="s">
        <v>0</v>
      </c>
      <c r="E884" s="2">
        <v>2015</v>
      </c>
      <c r="F884" s="2">
        <v>2018</v>
      </c>
      <c r="G884" s="7"/>
      <c r="H884" s="29">
        <v>13</v>
      </c>
      <c r="I884" s="1" t="s">
        <v>708</v>
      </c>
      <c r="J884" s="2">
        <v>1972</v>
      </c>
      <c r="K884" s="2">
        <v>1977</v>
      </c>
      <c r="L884" s="64"/>
    </row>
    <row r="885" spans="1:20" ht="12.75" customHeight="1" x14ac:dyDescent="0.2">
      <c r="H885" s="29">
        <v>13</v>
      </c>
      <c r="I885" s="7" t="s">
        <v>709</v>
      </c>
      <c r="J885" s="2">
        <v>1999</v>
      </c>
      <c r="K885" s="2">
        <v>2001</v>
      </c>
      <c r="L885" s="64"/>
      <c r="T885" s="7"/>
    </row>
    <row r="886" spans="1:20" ht="12.75" customHeight="1" x14ac:dyDescent="0.2">
      <c r="B886" s="71">
        <f>4+4</f>
        <v>8</v>
      </c>
      <c r="C886" s="8" t="s">
        <v>1311</v>
      </c>
      <c r="D886" s="8" t="s">
        <v>4</v>
      </c>
      <c r="E886" s="10">
        <v>2021</v>
      </c>
      <c r="F886" s="10">
        <v>2024</v>
      </c>
      <c r="G886" s="7"/>
      <c r="H886" s="29">
        <v>13</v>
      </c>
      <c r="I886" s="1" t="s">
        <v>699</v>
      </c>
      <c r="J886" s="2">
        <v>1985</v>
      </c>
      <c r="K886" s="27">
        <v>1988</v>
      </c>
      <c r="S886" s="7"/>
      <c r="T886" s="7"/>
    </row>
    <row r="887" spans="1:20" ht="12.75" customHeight="1" x14ac:dyDescent="0.2">
      <c r="B887"/>
      <c r="C887"/>
      <c r="D887"/>
      <c r="E887"/>
      <c r="F887"/>
      <c r="G887" s="7"/>
      <c r="H887" s="7"/>
      <c r="S887" s="7"/>
      <c r="T887" s="7"/>
    </row>
    <row r="888" spans="1:20" ht="12.75" customHeight="1" x14ac:dyDescent="0.2">
      <c r="B888" s="24"/>
      <c r="C888" s="8"/>
      <c r="D888" s="8"/>
      <c r="E888" s="10"/>
      <c r="F888" s="10"/>
      <c r="S888" s="7"/>
      <c r="T888" s="7"/>
    </row>
    <row r="889" spans="1:20" ht="12.75" customHeight="1" x14ac:dyDescent="0.2">
      <c r="A889" s="5" t="s">
        <v>1428</v>
      </c>
      <c r="D889" s="4"/>
      <c r="E889" s="6"/>
      <c r="F889" s="6"/>
      <c r="G889" s="7"/>
      <c r="H889" s="7"/>
      <c r="I889" s="7"/>
      <c r="J889" s="7"/>
    </row>
    <row r="890" spans="1:20" ht="12.75" customHeight="1" x14ac:dyDescent="0.2">
      <c r="B890" s="6" t="s">
        <v>50</v>
      </c>
      <c r="C890" s="22" t="s">
        <v>43</v>
      </c>
      <c r="D890" s="25" t="s">
        <v>14</v>
      </c>
      <c r="E890" s="23" t="s">
        <v>44</v>
      </c>
      <c r="F890" s="23" t="s">
        <v>45</v>
      </c>
      <c r="G890" s="7"/>
      <c r="H890" s="7"/>
      <c r="I890" s="7"/>
      <c r="J890" s="7"/>
    </row>
    <row r="891" spans="1:20" ht="12.75" customHeight="1" x14ac:dyDescent="0.2">
      <c r="A891" s="12">
        <v>1</v>
      </c>
      <c r="B891" s="24">
        <v>6</v>
      </c>
      <c r="C891" s="7" t="s">
        <v>688</v>
      </c>
      <c r="D891" s="7" t="s">
        <v>0</v>
      </c>
      <c r="E891" s="2">
        <v>1985</v>
      </c>
      <c r="F891" s="2">
        <v>1986</v>
      </c>
      <c r="G891" s="7"/>
      <c r="H891" s="7"/>
      <c r="I891" s="7"/>
      <c r="J891" s="7"/>
    </row>
    <row r="892" spans="1:20" ht="12.75" customHeight="1" x14ac:dyDescent="0.2">
      <c r="A892" s="12">
        <v>2</v>
      </c>
      <c r="B892" s="24">
        <v>4</v>
      </c>
      <c r="C892" s="7" t="s">
        <v>545</v>
      </c>
      <c r="D892" s="7" t="s">
        <v>6</v>
      </c>
      <c r="E892" s="2">
        <v>2008</v>
      </c>
      <c r="F892" s="2">
        <v>2012</v>
      </c>
      <c r="G892" s="7"/>
      <c r="H892" s="7"/>
      <c r="I892" s="7"/>
      <c r="J892" s="7"/>
    </row>
    <row r="893" spans="1:20" ht="12.75" customHeight="1" x14ac:dyDescent="0.2">
      <c r="A893" s="12">
        <v>3</v>
      </c>
      <c r="B893" s="24">
        <v>3</v>
      </c>
      <c r="C893" s="7" t="s">
        <v>699</v>
      </c>
      <c r="D893" s="7" t="s">
        <v>5</v>
      </c>
      <c r="E893" s="2">
        <v>1985</v>
      </c>
      <c r="F893" s="2">
        <v>1988</v>
      </c>
      <c r="G893" s="7"/>
      <c r="H893" s="7"/>
      <c r="I893" s="7"/>
      <c r="J893" s="7"/>
    </row>
    <row r="894" spans="1:20" ht="12.75" customHeight="1" x14ac:dyDescent="0.2">
      <c r="A894" s="12">
        <v>3</v>
      </c>
      <c r="B894" s="24">
        <v>3</v>
      </c>
      <c r="C894" s="7" t="s">
        <v>744</v>
      </c>
      <c r="D894" s="7" t="s">
        <v>2</v>
      </c>
      <c r="E894" s="2">
        <v>2005</v>
      </c>
      <c r="F894" s="2">
        <v>2008</v>
      </c>
      <c r="G894" s="7"/>
      <c r="H894" s="7"/>
      <c r="I894" s="7"/>
      <c r="J894" s="7"/>
    </row>
    <row r="895" spans="1:20" ht="12.75" customHeight="1" x14ac:dyDescent="0.2">
      <c r="A895" s="12">
        <v>3</v>
      </c>
      <c r="B895" s="71">
        <f>1+2</f>
        <v>3</v>
      </c>
      <c r="C895" s="8" t="s">
        <v>1311</v>
      </c>
      <c r="D895" s="8" t="s">
        <v>4</v>
      </c>
      <c r="E895" s="10">
        <v>2021</v>
      </c>
      <c r="F895" s="10">
        <v>2024</v>
      </c>
      <c r="G895" s="7"/>
      <c r="H895" s="7"/>
      <c r="I895" s="7"/>
      <c r="J895" s="7"/>
    </row>
    <row r="896" spans="1:20" ht="12.75" customHeight="1" x14ac:dyDescent="0.2"/>
    <row r="897" spans="1:19" ht="12.75" customHeight="1" x14ac:dyDescent="0.25">
      <c r="A897" s="36" t="s">
        <v>434</v>
      </c>
      <c r="B897" s="38"/>
      <c r="C897" s="38"/>
      <c r="D897" s="38"/>
      <c r="E897" s="38"/>
      <c r="F897" s="38"/>
      <c r="G897" s="38"/>
      <c r="H897" s="38"/>
    </row>
    <row r="898" spans="1:19" ht="12.75" customHeight="1" x14ac:dyDescent="0.2"/>
    <row r="899" spans="1:19" ht="12.75" customHeight="1" x14ac:dyDescent="0.2">
      <c r="A899" s="5" t="s">
        <v>1429</v>
      </c>
      <c r="D899" s="4"/>
      <c r="E899" s="6"/>
      <c r="F899" s="6"/>
      <c r="G899" s="7"/>
      <c r="H899" s="7"/>
      <c r="I899" s="7"/>
      <c r="J899" s="7"/>
    </row>
    <row r="900" spans="1:19" ht="12.75" customHeight="1" x14ac:dyDescent="0.2">
      <c r="A900" s="35" t="s">
        <v>804</v>
      </c>
      <c r="D900" s="4"/>
      <c r="E900" s="6"/>
      <c r="F900" s="6"/>
      <c r="G900" s="7"/>
      <c r="H900" s="7"/>
      <c r="I900" s="7"/>
      <c r="J900" s="7"/>
    </row>
    <row r="901" spans="1:19" ht="12.75" customHeight="1" x14ac:dyDescent="0.2">
      <c r="B901" s="6" t="s">
        <v>805</v>
      </c>
      <c r="C901" s="22" t="s">
        <v>43</v>
      </c>
      <c r="D901" s="25" t="s">
        <v>14</v>
      </c>
      <c r="E901" s="23" t="s">
        <v>44</v>
      </c>
      <c r="F901" s="23" t="s">
        <v>45</v>
      </c>
      <c r="G901" s="7"/>
      <c r="H901" s="56" t="s">
        <v>805</v>
      </c>
      <c r="I901" s="22" t="s">
        <v>63</v>
      </c>
      <c r="J901" s="23" t="s">
        <v>44</v>
      </c>
      <c r="K901" s="23" t="s">
        <v>45</v>
      </c>
      <c r="L901" s="56" t="s">
        <v>805</v>
      </c>
      <c r="M901" s="22" t="s">
        <v>64</v>
      </c>
      <c r="N901" s="23" t="s">
        <v>44</v>
      </c>
      <c r="O901" s="23" t="s">
        <v>45</v>
      </c>
      <c r="P901" s="56" t="s">
        <v>805</v>
      </c>
      <c r="Q901" s="22" t="s">
        <v>65</v>
      </c>
      <c r="R901" s="23" t="s">
        <v>44</v>
      </c>
      <c r="S901" s="23" t="s">
        <v>45</v>
      </c>
    </row>
    <row r="902" spans="1:19" ht="12.75" customHeight="1" x14ac:dyDescent="0.2">
      <c r="A902" s="12">
        <v>1</v>
      </c>
      <c r="B902" s="65">
        <v>27.5</v>
      </c>
      <c r="C902" s="7" t="s">
        <v>792</v>
      </c>
      <c r="D902" s="7" t="s">
        <v>0</v>
      </c>
      <c r="E902" s="2">
        <v>2005</v>
      </c>
      <c r="F902" s="2">
        <v>2008</v>
      </c>
      <c r="G902" s="7"/>
      <c r="H902" s="86">
        <v>19.5</v>
      </c>
      <c r="I902" s="7" t="s">
        <v>795</v>
      </c>
      <c r="J902" s="2">
        <v>2008</v>
      </c>
      <c r="K902" s="2">
        <v>2010</v>
      </c>
      <c r="L902" s="66">
        <v>27.5</v>
      </c>
      <c r="M902" s="7" t="s">
        <v>792</v>
      </c>
      <c r="N902" s="2">
        <v>2005</v>
      </c>
      <c r="O902" s="2">
        <v>2008</v>
      </c>
      <c r="P902" s="66">
        <v>18</v>
      </c>
      <c r="Q902" s="1" t="s">
        <v>799</v>
      </c>
      <c r="R902" s="2">
        <v>1997</v>
      </c>
      <c r="S902" s="2">
        <v>1999</v>
      </c>
    </row>
    <row r="903" spans="1:19" ht="12.75" customHeight="1" x14ac:dyDescent="0.2">
      <c r="A903" s="12">
        <v>2</v>
      </c>
      <c r="B903" s="65">
        <v>22</v>
      </c>
      <c r="C903" s="7" t="s">
        <v>793</v>
      </c>
      <c r="D903" s="7" t="s">
        <v>2</v>
      </c>
      <c r="E903" s="2">
        <v>1993</v>
      </c>
      <c r="F903" s="2">
        <v>1996</v>
      </c>
      <c r="G903" s="7"/>
      <c r="H903" s="66">
        <v>17</v>
      </c>
      <c r="I903" s="7" t="s">
        <v>806</v>
      </c>
      <c r="J903" s="2">
        <v>1997</v>
      </c>
      <c r="K903" s="2">
        <v>2001</v>
      </c>
      <c r="L903" s="66">
        <v>18</v>
      </c>
      <c r="M903" s="1" t="s">
        <v>801</v>
      </c>
      <c r="N903" s="2">
        <v>1997</v>
      </c>
      <c r="O903" s="2">
        <v>1999</v>
      </c>
      <c r="P903" s="66">
        <v>18</v>
      </c>
      <c r="Q903" s="1" t="s">
        <v>800</v>
      </c>
      <c r="R903" s="2">
        <v>1994</v>
      </c>
      <c r="S903" s="2">
        <v>1998</v>
      </c>
    </row>
    <row r="904" spans="1:19" ht="12.75" customHeight="1" x14ac:dyDescent="0.2">
      <c r="A904" s="12">
        <v>3</v>
      </c>
      <c r="B904" s="65">
        <v>20</v>
      </c>
      <c r="C904" s="7" t="s">
        <v>794</v>
      </c>
      <c r="D904" s="7" t="s">
        <v>5</v>
      </c>
      <c r="E904" s="2">
        <v>1988</v>
      </c>
      <c r="F904" s="2">
        <v>1991</v>
      </c>
      <c r="G904" s="7"/>
      <c r="H904" s="66">
        <v>16</v>
      </c>
      <c r="I904" s="7" t="s">
        <v>802</v>
      </c>
      <c r="J904" s="2">
        <v>1986</v>
      </c>
      <c r="K904" s="2">
        <v>1989</v>
      </c>
      <c r="L904" s="66">
        <v>16</v>
      </c>
      <c r="M904" s="1" t="s">
        <v>807</v>
      </c>
      <c r="N904" s="2">
        <v>2000</v>
      </c>
      <c r="O904" s="2">
        <v>2003</v>
      </c>
      <c r="P904" s="66">
        <v>17</v>
      </c>
      <c r="Q904" s="1" t="s">
        <v>808</v>
      </c>
      <c r="R904" s="2">
        <v>1988</v>
      </c>
      <c r="S904" s="2">
        <v>1992</v>
      </c>
    </row>
    <row r="905" spans="1:19" ht="12.75" customHeight="1" x14ac:dyDescent="0.2">
      <c r="A905" s="12">
        <v>4</v>
      </c>
      <c r="B905" s="85">
        <v>19.5</v>
      </c>
      <c r="C905" s="7" t="s">
        <v>795</v>
      </c>
      <c r="D905" s="7" t="s">
        <v>3</v>
      </c>
      <c r="E905" s="2">
        <v>2008</v>
      </c>
      <c r="F905" s="2">
        <v>2010</v>
      </c>
      <c r="G905" s="7"/>
      <c r="H905" s="57"/>
      <c r="I905" s="7"/>
      <c r="J905" s="2"/>
      <c r="K905" s="2"/>
      <c r="L905" s="29"/>
      <c r="N905" s="2"/>
      <c r="O905" s="2"/>
      <c r="P905" s="64"/>
    </row>
    <row r="906" spans="1:19" ht="12.75" customHeight="1" x14ac:dyDescent="0.2">
      <c r="A906" s="12">
        <v>5</v>
      </c>
      <c r="B906" s="65">
        <v>19</v>
      </c>
      <c r="C906" s="7" t="s">
        <v>796</v>
      </c>
      <c r="D906" s="7" t="s">
        <v>5</v>
      </c>
      <c r="E906" s="2">
        <v>1999</v>
      </c>
      <c r="F906" s="2">
        <v>2002</v>
      </c>
      <c r="G906" s="7"/>
      <c r="H906" s="7"/>
      <c r="I906" s="7"/>
      <c r="J906" s="7"/>
    </row>
    <row r="907" spans="1:19" ht="12.75" customHeight="1" x14ac:dyDescent="0.2">
      <c r="A907" s="12">
        <v>5</v>
      </c>
      <c r="B907" s="65">
        <v>19</v>
      </c>
      <c r="C907" s="7" t="s">
        <v>797</v>
      </c>
      <c r="D907" s="7" t="s">
        <v>798</v>
      </c>
      <c r="E907" s="2">
        <v>2013</v>
      </c>
      <c r="F907" s="2">
        <v>2016</v>
      </c>
      <c r="G907" s="7"/>
      <c r="H907" s="56" t="s">
        <v>805</v>
      </c>
      <c r="I907" s="22" t="s">
        <v>66</v>
      </c>
      <c r="J907" s="23" t="s">
        <v>44</v>
      </c>
      <c r="K907" s="23" t="s">
        <v>45</v>
      </c>
      <c r="L907" s="56" t="s">
        <v>805</v>
      </c>
      <c r="M907" s="22" t="s">
        <v>67</v>
      </c>
      <c r="N907" s="23" t="s">
        <v>44</v>
      </c>
      <c r="O907" s="23" t="s">
        <v>45</v>
      </c>
      <c r="P907" s="56" t="s">
        <v>805</v>
      </c>
      <c r="Q907" s="22" t="s">
        <v>68</v>
      </c>
      <c r="R907" s="23" t="s">
        <v>44</v>
      </c>
      <c r="S907" s="23" t="s">
        <v>45</v>
      </c>
    </row>
    <row r="908" spans="1:19" ht="12.75" customHeight="1" x14ac:dyDescent="0.2">
      <c r="A908" s="12">
        <v>7</v>
      </c>
      <c r="B908" s="65">
        <v>18</v>
      </c>
      <c r="C908" s="7" t="s">
        <v>799</v>
      </c>
      <c r="D908" s="7" t="s">
        <v>4</v>
      </c>
      <c r="E908" s="2">
        <v>1996</v>
      </c>
      <c r="F908" s="2">
        <v>1999</v>
      </c>
      <c r="G908" s="7"/>
      <c r="H908" s="66">
        <v>20</v>
      </c>
      <c r="I908" s="7" t="s">
        <v>794</v>
      </c>
      <c r="J908" s="2">
        <v>1988</v>
      </c>
      <c r="K908" s="2">
        <v>1991</v>
      </c>
      <c r="L908" s="66">
        <v>14</v>
      </c>
      <c r="M908" s="7" t="s">
        <v>811</v>
      </c>
      <c r="N908" s="2">
        <v>2009</v>
      </c>
      <c r="O908" s="2">
        <v>2013</v>
      </c>
      <c r="P908" s="66">
        <v>22</v>
      </c>
      <c r="Q908" s="7" t="s">
        <v>793</v>
      </c>
      <c r="R908" s="2">
        <v>1993</v>
      </c>
      <c r="S908" s="2">
        <v>1996</v>
      </c>
    </row>
    <row r="909" spans="1:19" ht="12.75" customHeight="1" x14ac:dyDescent="0.2">
      <c r="A909" s="12">
        <v>7</v>
      </c>
      <c r="B909" s="65">
        <v>18</v>
      </c>
      <c r="C909" s="7" t="s">
        <v>800</v>
      </c>
      <c r="D909" s="7" t="s">
        <v>4</v>
      </c>
      <c r="E909" s="2">
        <v>1994</v>
      </c>
      <c r="F909" s="2">
        <v>1998</v>
      </c>
      <c r="G909" s="7"/>
      <c r="H909" s="66">
        <v>19</v>
      </c>
      <c r="I909" s="1" t="s">
        <v>796</v>
      </c>
      <c r="J909" s="2">
        <v>1999</v>
      </c>
      <c r="K909" s="2">
        <v>2002</v>
      </c>
      <c r="L909" s="66">
        <v>13</v>
      </c>
      <c r="M909" s="1" t="s">
        <v>812</v>
      </c>
      <c r="N909" s="2">
        <v>2005</v>
      </c>
      <c r="O909" s="2">
        <v>2008</v>
      </c>
      <c r="P909" s="66">
        <v>18</v>
      </c>
      <c r="Q909" s="7" t="s">
        <v>803</v>
      </c>
      <c r="R909" s="2">
        <v>2004</v>
      </c>
      <c r="S909" s="2">
        <v>2006</v>
      </c>
    </row>
    <row r="910" spans="1:19" ht="12.75" customHeight="1" x14ac:dyDescent="0.2">
      <c r="A910" s="12">
        <v>7</v>
      </c>
      <c r="B910" s="65">
        <v>18</v>
      </c>
      <c r="C910" s="7" t="s">
        <v>801</v>
      </c>
      <c r="D910" s="7" t="s">
        <v>0</v>
      </c>
      <c r="E910" s="2">
        <v>1997</v>
      </c>
      <c r="F910" s="2">
        <v>1999</v>
      </c>
      <c r="G910" s="7"/>
      <c r="H910" s="66">
        <v>16</v>
      </c>
      <c r="I910" s="1" t="s">
        <v>809</v>
      </c>
      <c r="J910" s="2">
        <v>2000</v>
      </c>
      <c r="K910" s="2">
        <v>2002</v>
      </c>
      <c r="L910" s="66">
        <v>11</v>
      </c>
      <c r="M910" s="1" t="s">
        <v>813</v>
      </c>
      <c r="N910" s="2">
        <v>2002</v>
      </c>
      <c r="O910" s="2">
        <v>2005</v>
      </c>
      <c r="P910" s="66">
        <v>15</v>
      </c>
      <c r="Q910" s="7" t="s">
        <v>814</v>
      </c>
      <c r="R910" s="2">
        <v>1998</v>
      </c>
      <c r="S910" s="2">
        <v>2002</v>
      </c>
    </row>
    <row r="911" spans="1:19" ht="12.75" customHeight="1" x14ac:dyDescent="0.2">
      <c r="A911" s="12">
        <v>7</v>
      </c>
      <c r="B911" s="65">
        <v>18</v>
      </c>
      <c r="C911" s="7" t="s">
        <v>802</v>
      </c>
      <c r="D911" s="7" t="s">
        <v>3</v>
      </c>
      <c r="E911" s="2">
        <v>1986</v>
      </c>
      <c r="F911" s="2">
        <v>1989</v>
      </c>
      <c r="G911" s="7"/>
      <c r="H911" s="66">
        <v>16</v>
      </c>
      <c r="I911" s="7" t="s">
        <v>810</v>
      </c>
      <c r="J911" s="2">
        <v>2005</v>
      </c>
      <c r="K911" s="2">
        <v>2007</v>
      </c>
      <c r="L911" s="66"/>
      <c r="N911" s="2"/>
      <c r="O911" s="2"/>
      <c r="P911" s="66">
        <v>15</v>
      </c>
      <c r="Q911" s="7" t="s">
        <v>1159</v>
      </c>
      <c r="R911" s="2">
        <v>2014</v>
      </c>
      <c r="S911" s="2">
        <v>2019</v>
      </c>
    </row>
    <row r="912" spans="1:19" ht="12.75" customHeight="1" x14ac:dyDescent="0.2">
      <c r="A912" s="12">
        <v>7</v>
      </c>
      <c r="B912" s="65">
        <v>18</v>
      </c>
      <c r="C912" s="1" t="s">
        <v>803</v>
      </c>
      <c r="D912" s="1" t="s">
        <v>2</v>
      </c>
      <c r="E912" s="51">
        <v>2004</v>
      </c>
      <c r="F912" s="51">
        <v>2006</v>
      </c>
      <c r="H912" s="2"/>
      <c r="J912" s="2"/>
      <c r="K912" s="2"/>
    </row>
    <row r="913" spans="1:19" ht="12.75" customHeight="1" x14ac:dyDescent="0.2"/>
    <row r="914" spans="1:19" ht="12.75" customHeight="1" x14ac:dyDescent="0.2">
      <c r="A914" s="5" t="s">
        <v>1430</v>
      </c>
      <c r="D914" s="4"/>
      <c r="E914" s="6"/>
      <c r="F914" s="6"/>
      <c r="G914" s="7"/>
      <c r="H914" s="7"/>
      <c r="I914" s="7"/>
      <c r="J914" s="7"/>
    </row>
    <row r="915" spans="1:19" ht="12.75" customHeight="1" x14ac:dyDescent="0.2">
      <c r="B915" s="6" t="s">
        <v>805</v>
      </c>
      <c r="C915" s="22" t="s">
        <v>43</v>
      </c>
      <c r="D915" s="25" t="s">
        <v>14</v>
      </c>
      <c r="E915" s="23" t="s">
        <v>44</v>
      </c>
      <c r="F915" s="23" t="s">
        <v>45</v>
      </c>
      <c r="G915" s="7"/>
      <c r="H915" s="56" t="s">
        <v>110</v>
      </c>
      <c r="I915" s="22" t="s">
        <v>63</v>
      </c>
      <c r="J915" s="23" t="s">
        <v>44</v>
      </c>
      <c r="K915" s="23" t="s">
        <v>45</v>
      </c>
      <c r="L915" s="56" t="s">
        <v>110</v>
      </c>
      <c r="M915" s="22" t="s">
        <v>64</v>
      </c>
      <c r="N915" s="23" t="s">
        <v>44</v>
      </c>
      <c r="O915" s="23" t="s">
        <v>45</v>
      </c>
      <c r="P915" s="56" t="s">
        <v>110</v>
      </c>
      <c r="Q915" s="22" t="s">
        <v>65</v>
      </c>
      <c r="R915" s="23" t="s">
        <v>44</v>
      </c>
      <c r="S915" s="23" t="s">
        <v>45</v>
      </c>
    </row>
    <row r="916" spans="1:19" ht="12.75" customHeight="1" x14ac:dyDescent="0.2">
      <c r="A916" s="12">
        <v>1</v>
      </c>
      <c r="B916" s="24">
        <v>174</v>
      </c>
      <c r="C916" s="7" t="s">
        <v>792</v>
      </c>
      <c r="D916" s="7" t="s">
        <v>0</v>
      </c>
      <c r="E916" s="2">
        <v>2005</v>
      </c>
      <c r="F916" s="2">
        <v>2008</v>
      </c>
      <c r="G916" s="7"/>
      <c r="H916" s="57">
        <v>126</v>
      </c>
      <c r="I916" s="7" t="s">
        <v>795</v>
      </c>
      <c r="J916" s="2">
        <v>2008</v>
      </c>
      <c r="K916" s="2">
        <v>2010</v>
      </c>
      <c r="L916" s="29">
        <v>174</v>
      </c>
      <c r="M916" s="1" t="s">
        <v>792</v>
      </c>
      <c r="N916" s="2">
        <v>2005</v>
      </c>
      <c r="O916" s="2">
        <v>2008</v>
      </c>
      <c r="P916" s="29">
        <v>75</v>
      </c>
      <c r="Q916" s="1" t="s">
        <v>1106</v>
      </c>
      <c r="R916" s="2">
        <v>2013</v>
      </c>
      <c r="S916" s="2">
        <v>2017</v>
      </c>
    </row>
    <row r="917" spans="1:19" ht="12.75" customHeight="1" x14ac:dyDescent="0.2">
      <c r="A917" s="12">
        <v>2</v>
      </c>
      <c r="B917" s="24">
        <v>161</v>
      </c>
      <c r="C917" s="7" t="s">
        <v>803</v>
      </c>
      <c r="D917" s="7" t="s">
        <v>2</v>
      </c>
      <c r="E917" s="2">
        <v>2004</v>
      </c>
      <c r="F917" s="2">
        <v>2006</v>
      </c>
      <c r="G917" s="7"/>
      <c r="H917" s="57">
        <v>80</v>
      </c>
      <c r="I917" s="7" t="s">
        <v>818</v>
      </c>
      <c r="J917" s="2">
        <v>1999</v>
      </c>
      <c r="K917" s="2">
        <v>2006</v>
      </c>
      <c r="L917" s="29">
        <v>90</v>
      </c>
      <c r="M917" s="1" t="s">
        <v>817</v>
      </c>
      <c r="N917" s="2">
        <v>2007</v>
      </c>
      <c r="O917" s="2">
        <v>2012</v>
      </c>
      <c r="P917" s="29">
        <v>75</v>
      </c>
      <c r="Q917" s="1" t="s">
        <v>838</v>
      </c>
      <c r="R917" s="7">
        <v>2013</v>
      </c>
      <c r="S917" s="7">
        <v>2017</v>
      </c>
    </row>
    <row r="918" spans="1:19" ht="12.75" customHeight="1" x14ac:dyDescent="0.2">
      <c r="A918" s="12">
        <v>3</v>
      </c>
      <c r="B918" s="24">
        <v>126</v>
      </c>
      <c r="C918" s="7" t="s">
        <v>795</v>
      </c>
      <c r="D918" s="7" t="s">
        <v>3</v>
      </c>
      <c r="E918" s="2">
        <v>2008</v>
      </c>
      <c r="F918" s="2">
        <v>2010</v>
      </c>
      <c r="G918" s="7"/>
      <c r="H918" s="57">
        <v>77</v>
      </c>
      <c r="I918" s="7" t="s">
        <v>819</v>
      </c>
      <c r="J918" s="2">
        <v>2006</v>
      </c>
      <c r="K918" s="2">
        <v>2009</v>
      </c>
      <c r="L918" s="29">
        <v>56</v>
      </c>
      <c r="M918" s="1" t="s">
        <v>820</v>
      </c>
      <c r="N918" s="2">
        <v>2004</v>
      </c>
      <c r="O918" s="2">
        <v>2008</v>
      </c>
      <c r="P918" s="29">
        <v>66</v>
      </c>
      <c r="Q918" s="1" t="s">
        <v>822</v>
      </c>
      <c r="R918" s="2">
        <v>2013</v>
      </c>
      <c r="S918" s="2">
        <v>2016</v>
      </c>
    </row>
    <row r="919" spans="1:19" ht="12.75" customHeight="1" x14ac:dyDescent="0.2">
      <c r="A919" s="12">
        <v>4</v>
      </c>
      <c r="B919" s="24">
        <v>117</v>
      </c>
      <c r="C919" s="7" t="s">
        <v>815</v>
      </c>
      <c r="D919" s="7" t="s">
        <v>5</v>
      </c>
      <c r="E919" s="2">
        <v>2004</v>
      </c>
      <c r="F919" s="2">
        <v>2007</v>
      </c>
      <c r="G919" s="7"/>
      <c r="H919" s="7"/>
      <c r="I919" s="7"/>
      <c r="J919" s="7"/>
      <c r="P919" s="29">
        <v>60</v>
      </c>
      <c r="Q919" s="1" t="s">
        <v>1160</v>
      </c>
      <c r="R919" s="2">
        <v>2009</v>
      </c>
      <c r="S919" s="2">
        <v>2014</v>
      </c>
    </row>
    <row r="920" spans="1:19" ht="12.75" customHeight="1" x14ac:dyDescent="0.2">
      <c r="A920" s="12">
        <v>5</v>
      </c>
      <c r="B920" s="24">
        <f>84+32</f>
        <v>116</v>
      </c>
      <c r="C920" s="7" t="s">
        <v>853</v>
      </c>
      <c r="D920" s="7" t="s">
        <v>1185</v>
      </c>
      <c r="E920" s="2">
        <v>2016</v>
      </c>
      <c r="F920" s="2">
        <v>2019</v>
      </c>
      <c r="G920" s="7"/>
      <c r="H920" s="7"/>
      <c r="I920" s="7"/>
      <c r="J920" s="7"/>
    </row>
    <row r="921" spans="1:19" ht="12.75" customHeight="1" x14ac:dyDescent="0.2">
      <c r="A921" s="12">
        <v>6</v>
      </c>
      <c r="B921" s="24">
        <v>114</v>
      </c>
      <c r="C921" s="7" t="s">
        <v>797</v>
      </c>
      <c r="D921" s="7" t="s">
        <v>798</v>
      </c>
      <c r="E921" s="2">
        <v>2013</v>
      </c>
      <c r="F921" s="2">
        <v>2016</v>
      </c>
      <c r="G921" s="7"/>
      <c r="H921" s="56" t="s">
        <v>110</v>
      </c>
      <c r="I921" s="22" t="s">
        <v>66</v>
      </c>
      <c r="J921" s="23" t="s">
        <v>44</v>
      </c>
      <c r="K921" s="23" t="s">
        <v>45</v>
      </c>
      <c r="L921" s="56" t="s">
        <v>110</v>
      </c>
      <c r="M921" s="22" t="s">
        <v>67</v>
      </c>
      <c r="N921" s="23" t="s">
        <v>44</v>
      </c>
      <c r="O921" s="23" t="s">
        <v>45</v>
      </c>
      <c r="P921" s="56" t="s">
        <v>110</v>
      </c>
      <c r="Q921" s="22" t="s">
        <v>68</v>
      </c>
      <c r="R921" s="23" t="s">
        <v>44</v>
      </c>
      <c r="S921" s="23" t="s">
        <v>45</v>
      </c>
    </row>
    <row r="922" spans="1:19" ht="12.75" customHeight="1" x14ac:dyDescent="0.2">
      <c r="A922" s="12">
        <v>7</v>
      </c>
      <c r="B922" s="24">
        <v>113</v>
      </c>
      <c r="C922" s="7" t="s">
        <v>810</v>
      </c>
      <c r="D922" s="7" t="s">
        <v>5</v>
      </c>
      <c r="E922" s="2">
        <v>2005</v>
      </c>
      <c r="F922" s="2">
        <v>2007</v>
      </c>
      <c r="G922" s="7"/>
      <c r="H922" s="29">
        <v>117</v>
      </c>
      <c r="I922" s="1" t="s">
        <v>815</v>
      </c>
      <c r="J922" s="2">
        <v>2004</v>
      </c>
      <c r="K922" s="2">
        <v>2007</v>
      </c>
      <c r="L922" s="29">
        <v>94</v>
      </c>
      <c r="M922" s="7" t="s">
        <v>811</v>
      </c>
      <c r="N922" s="2">
        <v>2009</v>
      </c>
      <c r="O922" s="2">
        <v>2013</v>
      </c>
      <c r="P922" s="29">
        <v>161</v>
      </c>
      <c r="Q922" s="7" t="s">
        <v>803</v>
      </c>
      <c r="R922" s="2">
        <v>2004</v>
      </c>
      <c r="S922" s="2">
        <v>2006</v>
      </c>
    </row>
    <row r="923" spans="1:19" ht="12.75" customHeight="1" x14ac:dyDescent="0.2">
      <c r="A923" s="12">
        <v>8</v>
      </c>
      <c r="B923" s="24">
        <v>103</v>
      </c>
      <c r="C923" s="7" t="s">
        <v>816</v>
      </c>
      <c r="D923" s="7" t="s">
        <v>42</v>
      </c>
      <c r="E923" s="2">
        <v>2003</v>
      </c>
      <c r="F923" s="2">
        <v>2006</v>
      </c>
      <c r="G923" s="7"/>
      <c r="H923" s="29">
        <v>113</v>
      </c>
      <c r="I923" s="1" t="s">
        <v>810</v>
      </c>
      <c r="J923" s="2">
        <v>2005</v>
      </c>
      <c r="K923" s="2">
        <v>2007</v>
      </c>
      <c r="L923" s="29">
        <v>84</v>
      </c>
      <c r="M923" s="1" t="s">
        <v>853</v>
      </c>
      <c r="N923" s="2">
        <v>2016</v>
      </c>
      <c r="O923" s="2">
        <v>2017</v>
      </c>
      <c r="P923" s="29">
        <f>72+29</f>
        <v>101</v>
      </c>
      <c r="Q923" s="7" t="s">
        <v>1159</v>
      </c>
      <c r="R923" s="2">
        <v>2014</v>
      </c>
      <c r="S923" s="2">
        <v>2019</v>
      </c>
    </row>
    <row r="924" spans="1:19" ht="12.75" customHeight="1" x14ac:dyDescent="0.2">
      <c r="A924" s="12">
        <v>9</v>
      </c>
      <c r="B924" s="24">
        <f>72+29</f>
        <v>101</v>
      </c>
      <c r="C924" s="7" t="s">
        <v>1159</v>
      </c>
      <c r="D924" s="7" t="s">
        <v>2</v>
      </c>
      <c r="E924" s="2">
        <v>2014</v>
      </c>
      <c r="F924" s="2">
        <v>2019</v>
      </c>
      <c r="G924" s="7"/>
      <c r="H924" s="29">
        <v>92</v>
      </c>
      <c r="I924" s="1" t="s">
        <v>1156</v>
      </c>
      <c r="J924" s="2">
        <v>2015</v>
      </c>
      <c r="K924" s="2">
        <v>2019</v>
      </c>
      <c r="L924" s="29">
        <v>82</v>
      </c>
      <c r="M924" s="1" t="s">
        <v>812</v>
      </c>
      <c r="N924" s="2">
        <v>2005</v>
      </c>
      <c r="O924" s="2">
        <v>2008</v>
      </c>
      <c r="P924" s="29">
        <v>83</v>
      </c>
      <c r="Q924" s="7" t="s">
        <v>782</v>
      </c>
      <c r="R924" s="2">
        <v>2008</v>
      </c>
      <c r="S924" s="2">
        <v>2012</v>
      </c>
    </row>
    <row r="925" spans="1:19" ht="12.75" customHeight="1" x14ac:dyDescent="0.2">
      <c r="A925" s="12">
        <v>10</v>
      </c>
      <c r="B925" s="24">
        <v>97</v>
      </c>
      <c r="C925" s="7" t="s">
        <v>1115</v>
      </c>
      <c r="D925" s="7" t="s">
        <v>2</v>
      </c>
      <c r="E925" s="2">
        <v>2014</v>
      </c>
      <c r="F925" s="2">
        <v>2018</v>
      </c>
      <c r="G925" s="7"/>
      <c r="H925" s="29">
        <v>75</v>
      </c>
      <c r="I925" s="1" t="s">
        <v>823</v>
      </c>
      <c r="J925" s="2">
        <v>2007</v>
      </c>
      <c r="K925" s="2">
        <v>2010</v>
      </c>
      <c r="L925" s="29">
        <v>69</v>
      </c>
      <c r="M925" s="1" t="s">
        <v>813</v>
      </c>
      <c r="N925" s="2">
        <v>2002</v>
      </c>
      <c r="O925" s="2">
        <v>2005</v>
      </c>
      <c r="P925" s="29">
        <v>79</v>
      </c>
      <c r="Q925" s="7" t="s">
        <v>824</v>
      </c>
      <c r="R925" s="2">
        <v>2002</v>
      </c>
      <c r="S925" s="2">
        <v>2005</v>
      </c>
    </row>
    <row r="926" spans="1:19" ht="12.75" customHeight="1" x14ac:dyDescent="0.2">
      <c r="A926" s="12"/>
      <c r="B926" s="24"/>
      <c r="C926" s="7"/>
      <c r="D926" s="7"/>
      <c r="E926" s="2"/>
      <c r="F926" s="2"/>
      <c r="G926" s="7"/>
      <c r="H926" s="65"/>
      <c r="I926" s="7"/>
      <c r="J926" s="2"/>
      <c r="K926" s="2"/>
      <c r="L926" s="2"/>
      <c r="N926" s="2"/>
      <c r="O926" s="2"/>
      <c r="P926" s="2"/>
      <c r="Q926" s="7"/>
      <c r="R926" s="2"/>
      <c r="S926" s="2"/>
    </row>
    <row r="927" spans="1:19" ht="12.75" customHeight="1" x14ac:dyDescent="0.2">
      <c r="A927" s="5" t="s">
        <v>1431</v>
      </c>
      <c r="D927" s="4"/>
      <c r="E927" s="6"/>
      <c r="F927" s="6"/>
      <c r="G927" s="7"/>
      <c r="H927" s="7"/>
      <c r="I927" s="7"/>
      <c r="J927" s="7"/>
    </row>
    <row r="928" spans="1:19" ht="12.75" customHeight="1" x14ac:dyDescent="0.2">
      <c r="A928" s="35" t="s">
        <v>1163</v>
      </c>
      <c r="D928" s="4"/>
      <c r="E928" s="6"/>
      <c r="F928" s="6"/>
      <c r="G928" s="7"/>
      <c r="H928" s="7"/>
      <c r="I928" s="7"/>
      <c r="J928" s="7"/>
    </row>
    <row r="929" spans="1:19" ht="12.75" customHeight="1" x14ac:dyDescent="0.2">
      <c r="B929" s="6" t="s">
        <v>1170</v>
      </c>
      <c r="C929" s="22" t="s">
        <v>43</v>
      </c>
      <c r="D929" s="25" t="s">
        <v>14</v>
      </c>
      <c r="E929" s="23" t="s">
        <v>44</v>
      </c>
      <c r="F929" s="23" t="s">
        <v>45</v>
      </c>
      <c r="G929" s="7"/>
      <c r="H929" s="56" t="s">
        <v>1170</v>
      </c>
      <c r="I929" s="22" t="s">
        <v>63</v>
      </c>
      <c r="J929" s="23" t="s">
        <v>44</v>
      </c>
      <c r="K929" s="23" t="s">
        <v>45</v>
      </c>
      <c r="L929" s="56" t="s">
        <v>1170</v>
      </c>
      <c r="M929" s="22" t="s">
        <v>64</v>
      </c>
      <c r="N929" s="23" t="s">
        <v>44</v>
      </c>
      <c r="O929" s="23" t="s">
        <v>45</v>
      </c>
      <c r="P929" s="56" t="s">
        <v>1170</v>
      </c>
      <c r="Q929" s="22" t="s">
        <v>65</v>
      </c>
      <c r="R929" s="23" t="s">
        <v>44</v>
      </c>
      <c r="S929" s="23" t="s">
        <v>45</v>
      </c>
    </row>
    <row r="930" spans="1:19" ht="12.75" customHeight="1" x14ac:dyDescent="0.2">
      <c r="A930" s="12">
        <v>1</v>
      </c>
      <c r="B930" s="65">
        <v>270</v>
      </c>
      <c r="C930" s="7" t="s">
        <v>702</v>
      </c>
      <c r="D930" s="7" t="s">
        <v>6</v>
      </c>
      <c r="E930" s="2">
        <v>2004</v>
      </c>
      <c r="F930" s="2">
        <v>2007</v>
      </c>
      <c r="G930" s="7"/>
      <c r="H930" s="66">
        <v>253</v>
      </c>
      <c r="I930" s="7" t="s">
        <v>1164</v>
      </c>
      <c r="J930" s="2">
        <v>2011</v>
      </c>
      <c r="K930" s="2">
        <v>2015</v>
      </c>
      <c r="L930" s="66">
        <v>169.5</v>
      </c>
      <c r="M930" s="7" t="s">
        <v>1174</v>
      </c>
      <c r="N930" s="2">
        <v>2007</v>
      </c>
      <c r="O930" s="2">
        <v>2011</v>
      </c>
      <c r="P930" s="66">
        <v>185.5</v>
      </c>
      <c r="Q930" s="1" t="s">
        <v>1169</v>
      </c>
      <c r="R930" s="2">
        <v>2006</v>
      </c>
      <c r="S930" s="2">
        <v>2009</v>
      </c>
    </row>
    <row r="931" spans="1:19" ht="12.75" customHeight="1" x14ac:dyDescent="0.2">
      <c r="A931" s="12">
        <v>2</v>
      </c>
      <c r="B931" s="65">
        <v>253</v>
      </c>
      <c r="C931" s="7" t="s">
        <v>1164</v>
      </c>
      <c r="D931" s="7" t="s">
        <v>3</v>
      </c>
      <c r="E931" s="2">
        <v>2011</v>
      </c>
      <c r="F931" s="2">
        <v>2015</v>
      </c>
      <c r="G931" s="7"/>
      <c r="H931" s="66">
        <v>213.5</v>
      </c>
      <c r="I931" s="7" t="s">
        <v>1165</v>
      </c>
      <c r="J931" s="2">
        <v>2006</v>
      </c>
      <c r="K931" s="2">
        <v>2009</v>
      </c>
      <c r="L931" s="66">
        <v>138</v>
      </c>
      <c r="M931" s="7" t="s">
        <v>792</v>
      </c>
      <c r="N931" s="2">
        <v>2005</v>
      </c>
      <c r="O931" s="2">
        <v>2008</v>
      </c>
      <c r="P931" s="66">
        <v>164.5</v>
      </c>
      <c r="Q931" s="1" t="s">
        <v>892</v>
      </c>
      <c r="R931" s="2">
        <v>2005</v>
      </c>
      <c r="S931" s="2">
        <v>2009</v>
      </c>
    </row>
    <row r="932" spans="1:19" ht="12.75" customHeight="1" x14ac:dyDescent="0.2">
      <c r="A932" s="12">
        <v>3</v>
      </c>
      <c r="B932" s="65">
        <v>213.5</v>
      </c>
      <c r="C932" s="7" t="s">
        <v>1165</v>
      </c>
      <c r="D932" s="7" t="s">
        <v>3</v>
      </c>
      <c r="E932" s="2">
        <v>2006</v>
      </c>
      <c r="F932" s="2">
        <v>2009</v>
      </c>
      <c r="G932" s="7"/>
      <c r="H932" s="66">
        <v>211</v>
      </c>
      <c r="I932" s="7" t="s">
        <v>818</v>
      </c>
      <c r="J932" s="2">
        <v>2003</v>
      </c>
      <c r="K932" s="2">
        <v>2006</v>
      </c>
      <c r="L932" s="66">
        <v>130</v>
      </c>
      <c r="M932" s="1" t="s">
        <v>1175</v>
      </c>
      <c r="N932" s="2">
        <v>2002</v>
      </c>
      <c r="O932" s="2">
        <v>2006</v>
      </c>
      <c r="P932" s="66">
        <v>148</v>
      </c>
      <c r="Q932" s="1" t="s">
        <v>1146</v>
      </c>
      <c r="R932" s="2">
        <v>2014</v>
      </c>
      <c r="S932" s="2">
        <v>2018</v>
      </c>
    </row>
    <row r="933" spans="1:19" ht="12.75" customHeight="1" x14ac:dyDescent="0.2">
      <c r="A933" s="12">
        <v>4</v>
      </c>
      <c r="B933" s="65">
        <v>211</v>
      </c>
      <c r="C933" s="7" t="s">
        <v>818</v>
      </c>
      <c r="D933" s="7" t="s">
        <v>3</v>
      </c>
      <c r="E933" s="2">
        <v>2003</v>
      </c>
      <c r="F933" s="2">
        <v>2006</v>
      </c>
      <c r="G933" s="7"/>
      <c r="H933" s="57"/>
      <c r="I933" s="7"/>
      <c r="J933" s="2"/>
      <c r="K933" s="2"/>
      <c r="L933" s="29"/>
      <c r="N933" s="2"/>
      <c r="O933" s="2"/>
      <c r="P933" s="64"/>
    </row>
    <row r="934" spans="1:19" ht="12.75" customHeight="1" x14ac:dyDescent="0.2">
      <c r="A934" s="12">
        <v>5</v>
      </c>
      <c r="B934" s="65">
        <v>199</v>
      </c>
      <c r="C934" s="7" t="s">
        <v>1166</v>
      </c>
      <c r="D934" s="7" t="s">
        <v>6</v>
      </c>
      <c r="E934" s="2">
        <v>2003</v>
      </c>
      <c r="F934" s="2">
        <v>2007</v>
      </c>
      <c r="G934" s="7"/>
      <c r="H934" s="7"/>
      <c r="I934" s="7"/>
      <c r="J934" s="7"/>
    </row>
    <row r="935" spans="1:19" ht="12.75" customHeight="1" x14ac:dyDescent="0.2">
      <c r="A935" s="12">
        <v>6</v>
      </c>
      <c r="B935" s="65">
        <v>191.5</v>
      </c>
      <c r="C935" s="7" t="s">
        <v>694</v>
      </c>
      <c r="D935" s="7" t="s">
        <v>5</v>
      </c>
      <c r="E935" s="2">
        <v>2013</v>
      </c>
      <c r="F935" s="2">
        <v>2018</v>
      </c>
      <c r="G935" s="7"/>
      <c r="H935" s="56" t="s">
        <v>1170</v>
      </c>
      <c r="I935" s="22" t="s">
        <v>66</v>
      </c>
      <c r="J935" s="23" t="s">
        <v>44</v>
      </c>
      <c r="K935" s="23" t="s">
        <v>45</v>
      </c>
      <c r="L935" s="56" t="s">
        <v>1170</v>
      </c>
      <c r="M935" s="22" t="s">
        <v>67</v>
      </c>
      <c r="N935" s="23" t="s">
        <v>44</v>
      </c>
      <c r="O935" s="23" t="s">
        <v>45</v>
      </c>
      <c r="P935" s="56" t="s">
        <v>1170</v>
      </c>
      <c r="Q935" s="22" t="s">
        <v>68</v>
      </c>
      <c r="R935" s="23" t="s">
        <v>44</v>
      </c>
      <c r="S935" s="23" t="s">
        <v>45</v>
      </c>
    </row>
    <row r="936" spans="1:19" ht="12.75" customHeight="1" x14ac:dyDescent="0.2">
      <c r="A936" s="12">
        <v>7</v>
      </c>
      <c r="B936" s="65">
        <v>189</v>
      </c>
      <c r="C936" s="7" t="s">
        <v>816</v>
      </c>
      <c r="D936" s="7" t="s">
        <v>42</v>
      </c>
      <c r="E936" s="2">
        <v>2002</v>
      </c>
      <c r="F936" s="2">
        <v>2006</v>
      </c>
      <c r="G936" s="7"/>
      <c r="H936" s="66">
        <v>191.5</v>
      </c>
      <c r="I936" s="1" t="s">
        <v>694</v>
      </c>
      <c r="J936" s="2">
        <v>2013</v>
      </c>
      <c r="K936" s="2">
        <v>2018</v>
      </c>
      <c r="L936" s="66">
        <v>270</v>
      </c>
      <c r="M936" s="1" t="s">
        <v>702</v>
      </c>
      <c r="N936" s="2">
        <v>2004</v>
      </c>
      <c r="O936" s="2">
        <v>2007</v>
      </c>
      <c r="P936" s="66">
        <v>175.5</v>
      </c>
      <c r="Q936" s="7" t="s">
        <v>703</v>
      </c>
      <c r="R936" s="2">
        <v>2008</v>
      </c>
      <c r="S936" s="2">
        <v>2012</v>
      </c>
    </row>
    <row r="937" spans="1:19" ht="12.75" customHeight="1" x14ac:dyDescent="0.2">
      <c r="A937" s="12">
        <v>8</v>
      </c>
      <c r="B937" s="65">
        <v>186.5</v>
      </c>
      <c r="C937" s="7" t="s">
        <v>1167</v>
      </c>
      <c r="D937" s="7" t="s">
        <v>3</v>
      </c>
      <c r="E937" s="2">
        <v>2008</v>
      </c>
      <c r="F937" s="2">
        <v>2011</v>
      </c>
      <c r="G937" s="7"/>
      <c r="H937" s="66">
        <v>184</v>
      </c>
      <c r="I937" s="1" t="s">
        <v>1172</v>
      </c>
      <c r="J937" s="2">
        <v>2012</v>
      </c>
      <c r="K937" s="2">
        <v>2016</v>
      </c>
      <c r="L937" s="66">
        <v>199</v>
      </c>
      <c r="M937" s="1" t="s">
        <v>1166</v>
      </c>
      <c r="N937" s="2">
        <v>2003</v>
      </c>
      <c r="O937" s="2">
        <v>2007</v>
      </c>
      <c r="P937" s="66">
        <v>175</v>
      </c>
      <c r="Q937" s="7" t="s">
        <v>1176</v>
      </c>
      <c r="R937" s="2">
        <v>2002</v>
      </c>
      <c r="S937" s="2">
        <v>2005</v>
      </c>
    </row>
    <row r="938" spans="1:19" ht="12.75" customHeight="1" x14ac:dyDescent="0.2">
      <c r="A938" s="12">
        <v>9</v>
      </c>
      <c r="B938" s="65">
        <v>186</v>
      </c>
      <c r="C938" s="7" t="s">
        <v>1168</v>
      </c>
      <c r="D938" s="7" t="s">
        <v>3</v>
      </c>
      <c r="E938" s="2">
        <v>2010</v>
      </c>
      <c r="F938" s="2">
        <v>2016</v>
      </c>
      <c r="G938" s="7"/>
      <c r="H938" s="66">
        <v>175</v>
      </c>
      <c r="I938" s="1" t="s">
        <v>1173</v>
      </c>
      <c r="J938" s="2">
        <v>2004</v>
      </c>
      <c r="K938" s="2">
        <v>2008</v>
      </c>
      <c r="L938" s="66">
        <v>178</v>
      </c>
      <c r="M938" s="1" t="s">
        <v>1171</v>
      </c>
      <c r="N938" s="2">
        <v>2005</v>
      </c>
      <c r="O938" s="2">
        <v>2009</v>
      </c>
      <c r="P938" s="66">
        <v>154</v>
      </c>
      <c r="Q938" s="7" t="s">
        <v>1242</v>
      </c>
      <c r="R938" s="2">
        <v>2015</v>
      </c>
      <c r="S938" s="2">
        <v>2019</v>
      </c>
    </row>
    <row r="939" spans="1:19" ht="12.75" customHeight="1" x14ac:dyDescent="0.2">
      <c r="A939" s="12">
        <v>10</v>
      </c>
      <c r="B939" s="65">
        <v>185.5</v>
      </c>
      <c r="C939" s="7" t="s">
        <v>1169</v>
      </c>
      <c r="D939" s="7" t="s">
        <v>4</v>
      </c>
      <c r="E939" s="2">
        <v>2006</v>
      </c>
      <c r="F939" s="2">
        <v>2009</v>
      </c>
      <c r="G939" s="7"/>
      <c r="H939" s="66"/>
      <c r="I939" s="7"/>
      <c r="J939" s="2"/>
      <c r="K939" s="2"/>
      <c r="L939" s="64"/>
    </row>
    <row r="940" spans="1:19" ht="12.75" customHeight="1" x14ac:dyDescent="0.2">
      <c r="A940" s="12"/>
      <c r="B940" s="24"/>
      <c r="C940" s="7"/>
      <c r="D940" s="7"/>
      <c r="E940" s="2"/>
      <c r="F940" s="2"/>
      <c r="G940" s="7"/>
      <c r="H940" s="65"/>
      <c r="I940" s="7"/>
      <c r="J940" s="2"/>
      <c r="K940" s="2"/>
      <c r="L940" s="2"/>
      <c r="N940" s="2"/>
      <c r="O940" s="2"/>
      <c r="P940" s="2"/>
      <c r="Q940" s="7"/>
      <c r="R940" s="2"/>
      <c r="S940" s="2"/>
    </row>
    <row r="941" spans="1:19" ht="12.75" customHeight="1" x14ac:dyDescent="0.2">
      <c r="A941" s="5" t="s">
        <v>1432</v>
      </c>
      <c r="D941" s="4"/>
      <c r="E941" s="6"/>
      <c r="F941" s="6"/>
      <c r="G941" s="7"/>
      <c r="H941" s="7"/>
      <c r="I941" s="7"/>
      <c r="J941" s="7"/>
    </row>
    <row r="942" spans="1:19" ht="12.75" customHeight="1" x14ac:dyDescent="0.2">
      <c r="B942" s="6" t="s">
        <v>891</v>
      </c>
      <c r="C942" s="22" t="s">
        <v>43</v>
      </c>
      <c r="D942" s="25" t="s">
        <v>14</v>
      </c>
      <c r="E942" s="23" t="s">
        <v>44</v>
      </c>
      <c r="F942" s="23" t="s">
        <v>45</v>
      </c>
      <c r="G942" s="7"/>
      <c r="H942" s="56" t="s">
        <v>891</v>
      </c>
      <c r="I942" s="22" t="s">
        <v>63</v>
      </c>
      <c r="J942" s="23" t="s">
        <v>44</v>
      </c>
      <c r="K942" s="23" t="s">
        <v>45</v>
      </c>
      <c r="L942" s="56" t="s">
        <v>891</v>
      </c>
      <c r="M942" s="22" t="s">
        <v>64</v>
      </c>
      <c r="N942" s="23" t="s">
        <v>44</v>
      </c>
      <c r="O942" s="23" t="s">
        <v>45</v>
      </c>
      <c r="P942" s="56" t="s">
        <v>891</v>
      </c>
      <c r="Q942" s="22" t="s">
        <v>65</v>
      </c>
      <c r="R942" s="23" t="s">
        <v>44</v>
      </c>
      <c r="S942" s="23" t="s">
        <v>45</v>
      </c>
    </row>
    <row r="943" spans="1:19" ht="12.75" customHeight="1" x14ac:dyDescent="0.2">
      <c r="A943" s="12">
        <v>1</v>
      </c>
      <c r="B943" s="24">
        <v>41</v>
      </c>
      <c r="C943" s="7" t="s">
        <v>885</v>
      </c>
      <c r="D943" s="7" t="s">
        <v>3</v>
      </c>
      <c r="E943" s="2">
        <v>2002</v>
      </c>
      <c r="F943" s="2">
        <v>2006</v>
      </c>
      <c r="G943" s="7"/>
      <c r="H943" s="63">
        <v>41</v>
      </c>
      <c r="I943" s="7" t="s">
        <v>885</v>
      </c>
      <c r="J943" s="2">
        <v>2002</v>
      </c>
      <c r="K943" s="2">
        <v>2006</v>
      </c>
      <c r="L943" s="29">
        <v>19</v>
      </c>
      <c r="M943" s="1" t="s">
        <v>1139</v>
      </c>
      <c r="N943" s="2">
        <v>2016</v>
      </c>
      <c r="O943" s="2">
        <v>2018</v>
      </c>
      <c r="P943" s="92">
        <f>15+5+2</f>
        <v>22</v>
      </c>
      <c r="Q943" s="4" t="s">
        <v>1267</v>
      </c>
      <c r="R943" s="8">
        <v>2018</v>
      </c>
      <c r="S943" s="10">
        <v>2023</v>
      </c>
    </row>
    <row r="944" spans="1:19" ht="12.75" customHeight="1" x14ac:dyDescent="0.2">
      <c r="A944" s="12">
        <v>2</v>
      </c>
      <c r="B944" s="24">
        <v>25</v>
      </c>
      <c r="C944" s="7" t="s">
        <v>545</v>
      </c>
      <c r="D944" s="7" t="s">
        <v>6</v>
      </c>
      <c r="E944" s="2">
        <v>2009</v>
      </c>
      <c r="F944" s="2">
        <v>2012</v>
      </c>
      <c r="G944" s="7"/>
      <c r="H944" s="63">
        <v>20</v>
      </c>
      <c r="I944" s="7" t="s">
        <v>886</v>
      </c>
      <c r="J944" s="2">
        <v>2008</v>
      </c>
      <c r="K944" s="2">
        <v>2012</v>
      </c>
      <c r="L944" s="29">
        <v>15</v>
      </c>
      <c r="M944" s="1" t="s">
        <v>657</v>
      </c>
      <c r="N944" s="2">
        <v>2007</v>
      </c>
      <c r="O944" s="2">
        <v>2011</v>
      </c>
      <c r="P944" s="29">
        <v>16</v>
      </c>
      <c r="Q944" s="1" t="s">
        <v>1162</v>
      </c>
      <c r="R944" s="2">
        <v>2015</v>
      </c>
      <c r="S944" s="2">
        <v>2019</v>
      </c>
    </row>
    <row r="945" spans="1:19" ht="12.75" customHeight="1" x14ac:dyDescent="0.2">
      <c r="A945" s="12">
        <v>3</v>
      </c>
      <c r="B945" s="70">
        <f>15+5+2</f>
        <v>22</v>
      </c>
      <c r="C945" s="8" t="s">
        <v>1267</v>
      </c>
      <c r="D945" s="8" t="s">
        <v>4</v>
      </c>
      <c r="E945" s="10">
        <v>2018</v>
      </c>
      <c r="F945" s="10">
        <v>2023</v>
      </c>
      <c r="G945" s="7"/>
      <c r="H945" s="63">
        <v>17</v>
      </c>
      <c r="I945" s="7" t="s">
        <v>1114</v>
      </c>
      <c r="J945" s="2">
        <v>2013</v>
      </c>
      <c r="K945" s="2">
        <v>2017</v>
      </c>
      <c r="L945" s="29">
        <v>15</v>
      </c>
      <c r="M945" s="1" t="s">
        <v>896</v>
      </c>
      <c r="N945" s="2">
        <v>2010</v>
      </c>
      <c r="O945" s="2">
        <v>2014</v>
      </c>
      <c r="P945" s="29">
        <v>14</v>
      </c>
      <c r="Q945" s="1" t="s">
        <v>893</v>
      </c>
      <c r="R945" s="2">
        <v>2013</v>
      </c>
      <c r="S945" s="2">
        <v>2017</v>
      </c>
    </row>
    <row r="946" spans="1:19" ht="12.75" customHeight="1" x14ac:dyDescent="0.2">
      <c r="A946" s="12">
        <v>4</v>
      </c>
      <c r="B946" s="24">
        <f>18+3</f>
        <v>21</v>
      </c>
      <c r="C946" s="7" t="s">
        <v>1111</v>
      </c>
      <c r="D946" s="7" t="s">
        <v>5</v>
      </c>
      <c r="E946" s="2">
        <v>2016</v>
      </c>
      <c r="F946" s="2">
        <v>2022</v>
      </c>
      <c r="G946" s="7"/>
      <c r="H946"/>
      <c r="I946"/>
      <c r="J946"/>
      <c r="K946"/>
      <c r="L946"/>
      <c r="M946"/>
      <c r="N946"/>
      <c r="O946"/>
      <c r="P946" s="2">
        <v>14</v>
      </c>
      <c r="Q946" s="91" t="s">
        <v>1243</v>
      </c>
      <c r="R946" s="2">
        <v>2016</v>
      </c>
      <c r="S946" s="2">
        <v>2019</v>
      </c>
    </row>
    <row r="947" spans="1:19" ht="12.75" customHeight="1" x14ac:dyDescent="0.2">
      <c r="A947" s="12">
        <v>5</v>
      </c>
      <c r="B947" s="24">
        <v>20</v>
      </c>
      <c r="C947" s="7" t="s">
        <v>886</v>
      </c>
      <c r="D947" s="7" t="s">
        <v>3</v>
      </c>
      <c r="E947" s="2">
        <v>2008</v>
      </c>
      <c r="F947" s="2">
        <v>2012</v>
      </c>
      <c r="G947" s="7"/>
      <c r="H947" s="7"/>
      <c r="I947" s="7"/>
      <c r="J947" s="7"/>
    </row>
    <row r="948" spans="1:19" ht="12.75" customHeight="1" x14ac:dyDescent="0.2">
      <c r="A948" s="12">
        <v>5</v>
      </c>
      <c r="B948" s="24">
        <v>20</v>
      </c>
      <c r="C948" s="7" t="s">
        <v>768</v>
      </c>
      <c r="D948" s="7" t="s">
        <v>5</v>
      </c>
      <c r="E948" s="2">
        <v>2008</v>
      </c>
      <c r="F948" s="2">
        <v>2012</v>
      </c>
      <c r="G948" s="7"/>
      <c r="H948" s="56" t="s">
        <v>891</v>
      </c>
      <c r="I948" s="22" t="s">
        <v>66</v>
      </c>
      <c r="J948" s="23" t="s">
        <v>44</v>
      </c>
      <c r="K948" s="23" t="s">
        <v>45</v>
      </c>
      <c r="L948" s="56" t="s">
        <v>891</v>
      </c>
      <c r="M948" s="22" t="s">
        <v>67</v>
      </c>
      <c r="N948" s="23" t="s">
        <v>44</v>
      </c>
      <c r="O948" s="23" t="s">
        <v>45</v>
      </c>
      <c r="P948" s="56" t="s">
        <v>891</v>
      </c>
      <c r="Q948" s="22" t="s">
        <v>68</v>
      </c>
      <c r="R948" s="23" t="s">
        <v>44</v>
      </c>
      <c r="S948" s="23" t="s">
        <v>45</v>
      </c>
    </row>
    <row r="949" spans="1:19" ht="12.75" customHeight="1" x14ac:dyDescent="0.2">
      <c r="A949" s="12">
        <v>7</v>
      </c>
      <c r="B949" s="24">
        <v>19</v>
      </c>
      <c r="C949" s="7" t="s">
        <v>887</v>
      </c>
      <c r="D949" s="7" t="s">
        <v>5</v>
      </c>
      <c r="E949" s="2">
        <v>2008</v>
      </c>
      <c r="F949" s="2">
        <v>2011</v>
      </c>
      <c r="G949" s="7"/>
      <c r="H949" s="29">
        <f>18+3</f>
        <v>21</v>
      </c>
      <c r="I949" s="100" t="s">
        <v>1111</v>
      </c>
      <c r="J949" s="2">
        <v>2016</v>
      </c>
      <c r="K949" s="2">
        <v>2022</v>
      </c>
      <c r="L949" s="29">
        <v>25</v>
      </c>
      <c r="M949" s="7" t="s">
        <v>545</v>
      </c>
      <c r="N949" s="2">
        <v>2009</v>
      </c>
      <c r="O949" s="2">
        <v>2012</v>
      </c>
      <c r="P949" s="29">
        <v>17</v>
      </c>
      <c r="Q949" s="1" t="s">
        <v>691</v>
      </c>
      <c r="R949" s="2">
        <v>2002</v>
      </c>
      <c r="S949" s="2">
        <v>2005</v>
      </c>
    </row>
    <row r="950" spans="1:19" ht="12.75" customHeight="1" x14ac:dyDescent="0.2">
      <c r="A950" s="12">
        <v>7</v>
      </c>
      <c r="B950" s="24">
        <v>19</v>
      </c>
      <c r="C950" s="7" t="s">
        <v>1139</v>
      </c>
      <c r="D950" s="7" t="s">
        <v>0</v>
      </c>
      <c r="E950" s="2">
        <v>2016</v>
      </c>
      <c r="F950" s="2">
        <v>2018</v>
      </c>
      <c r="G950" s="7"/>
      <c r="H950" s="29">
        <v>20</v>
      </c>
      <c r="I950" s="1" t="s">
        <v>768</v>
      </c>
      <c r="J950" s="2">
        <v>2008</v>
      </c>
      <c r="K950" s="2">
        <v>2012</v>
      </c>
      <c r="L950" s="29">
        <v>18</v>
      </c>
      <c r="M950" s="1" t="s">
        <v>599</v>
      </c>
      <c r="N950" s="2">
        <v>2003</v>
      </c>
      <c r="O950" s="2">
        <v>2007</v>
      </c>
      <c r="P950" s="29">
        <v>17</v>
      </c>
      <c r="Q950" s="7" t="s">
        <v>765</v>
      </c>
      <c r="R950" s="2">
        <v>2007</v>
      </c>
      <c r="S950" s="2">
        <v>2009</v>
      </c>
    </row>
    <row r="951" spans="1:19" ht="12.75" customHeight="1" x14ac:dyDescent="0.2">
      <c r="A951" s="12">
        <v>9</v>
      </c>
      <c r="B951" s="24">
        <v>18</v>
      </c>
      <c r="C951" s="7" t="s">
        <v>599</v>
      </c>
      <c r="D951" s="7" t="s">
        <v>6</v>
      </c>
      <c r="E951" s="2">
        <v>2003</v>
      </c>
      <c r="F951" s="2">
        <v>2007</v>
      </c>
      <c r="G951" s="7"/>
      <c r="H951" s="29">
        <v>19</v>
      </c>
      <c r="I951" s="1" t="s">
        <v>887</v>
      </c>
      <c r="J951" s="2">
        <v>2008</v>
      </c>
      <c r="K951" s="2">
        <v>2011</v>
      </c>
      <c r="L951" s="29">
        <v>17</v>
      </c>
      <c r="M951" s="1" t="s">
        <v>1161</v>
      </c>
      <c r="N951" s="2">
        <v>2002</v>
      </c>
      <c r="O951" s="2">
        <v>2003</v>
      </c>
      <c r="P951" s="29">
        <v>17</v>
      </c>
      <c r="Q951" s="7" t="s">
        <v>890</v>
      </c>
      <c r="R951" s="2">
        <v>2009</v>
      </c>
      <c r="S951" s="2">
        <v>2012</v>
      </c>
    </row>
    <row r="952" spans="1:19" ht="12.75" customHeight="1" x14ac:dyDescent="0.2">
      <c r="A952" s="12">
        <v>10</v>
      </c>
      <c r="B952" s="24">
        <v>17</v>
      </c>
      <c r="C952" s="1" t="s">
        <v>714</v>
      </c>
      <c r="D952" s="1" t="s">
        <v>42</v>
      </c>
      <c r="E952" s="2">
        <v>2002</v>
      </c>
      <c r="F952" s="2">
        <v>2005</v>
      </c>
      <c r="G952" s="7"/>
      <c r="H952"/>
      <c r="I952" s="7"/>
      <c r="J952" s="2"/>
      <c r="K952" s="2"/>
      <c r="L952" s="29">
        <v>17</v>
      </c>
      <c r="M952" s="1" t="s">
        <v>888</v>
      </c>
      <c r="N952" s="2">
        <v>2004</v>
      </c>
      <c r="O952" s="2">
        <v>2006</v>
      </c>
    </row>
    <row r="953" spans="1:19" ht="12.75" customHeight="1" x14ac:dyDescent="0.2">
      <c r="A953" s="12">
        <v>10</v>
      </c>
      <c r="B953" s="24">
        <v>17</v>
      </c>
      <c r="C953" s="1" t="s">
        <v>691</v>
      </c>
      <c r="D953" s="1" t="s">
        <v>2</v>
      </c>
      <c r="E953" s="2">
        <v>2002</v>
      </c>
      <c r="F953" s="2">
        <v>2005</v>
      </c>
      <c r="H953"/>
      <c r="I953"/>
      <c r="J953"/>
      <c r="K953"/>
      <c r="L953" s="2"/>
    </row>
    <row r="954" spans="1:19" ht="12.75" customHeight="1" x14ac:dyDescent="0.2">
      <c r="A954" s="12">
        <v>10</v>
      </c>
      <c r="B954" s="24">
        <v>17</v>
      </c>
      <c r="C954" s="1" t="s">
        <v>1161</v>
      </c>
      <c r="D954" s="1" t="s">
        <v>6</v>
      </c>
      <c r="E954" s="2">
        <v>2002</v>
      </c>
      <c r="F954" s="2">
        <v>2003</v>
      </c>
    </row>
    <row r="955" spans="1:19" ht="12.75" customHeight="1" x14ac:dyDescent="0.2">
      <c r="A955" s="12">
        <v>10</v>
      </c>
      <c r="B955" s="24">
        <v>17</v>
      </c>
      <c r="C955" s="7" t="s">
        <v>888</v>
      </c>
      <c r="D955" s="7" t="s">
        <v>6</v>
      </c>
      <c r="E955" s="2">
        <v>2004</v>
      </c>
      <c r="F955" s="2">
        <v>2006</v>
      </c>
    </row>
    <row r="956" spans="1:19" ht="12.75" customHeight="1" x14ac:dyDescent="0.2">
      <c r="A956" s="12">
        <v>10</v>
      </c>
      <c r="B956" s="24">
        <v>17</v>
      </c>
      <c r="C956" s="7" t="s">
        <v>765</v>
      </c>
      <c r="D956" s="7" t="s">
        <v>2</v>
      </c>
      <c r="E956" s="2">
        <v>2007</v>
      </c>
      <c r="F956" s="2">
        <v>2009</v>
      </c>
    </row>
    <row r="957" spans="1:19" ht="12.75" customHeight="1" x14ac:dyDescent="0.2">
      <c r="A957" s="12">
        <v>10</v>
      </c>
      <c r="B957" s="24">
        <v>17</v>
      </c>
      <c r="C957" s="7" t="s">
        <v>731</v>
      </c>
      <c r="D957" s="7" t="s">
        <v>889</v>
      </c>
      <c r="E957" s="2">
        <v>2007</v>
      </c>
      <c r="F957" s="2">
        <v>2010</v>
      </c>
    </row>
    <row r="958" spans="1:19" ht="12.75" customHeight="1" x14ac:dyDescent="0.2">
      <c r="A958" s="12">
        <v>10</v>
      </c>
      <c r="B958" s="24">
        <v>17</v>
      </c>
      <c r="C958" s="7" t="s">
        <v>890</v>
      </c>
      <c r="D958" s="7" t="s">
        <v>2</v>
      </c>
      <c r="E958" s="2">
        <v>2009</v>
      </c>
      <c r="F958" s="2">
        <v>2012</v>
      </c>
    </row>
    <row r="959" spans="1:19" ht="12.75" customHeight="1" x14ac:dyDescent="0.2">
      <c r="A959" s="12">
        <v>10</v>
      </c>
      <c r="B959" s="24">
        <v>17</v>
      </c>
      <c r="C959" s="7" t="s">
        <v>1114</v>
      </c>
      <c r="D959" s="7" t="s">
        <v>3</v>
      </c>
      <c r="E959" s="2">
        <v>2013</v>
      </c>
      <c r="F959" s="2">
        <v>2017</v>
      </c>
    </row>
    <row r="960" spans="1:19" ht="12.75" customHeight="1" x14ac:dyDescent="0.2"/>
    <row r="961" spans="1:8" ht="12.75" customHeight="1" x14ac:dyDescent="0.2">
      <c r="A961" s="5" t="s">
        <v>1433</v>
      </c>
      <c r="D961" s="4"/>
      <c r="E961" s="6"/>
      <c r="F961" s="6"/>
    </row>
    <row r="962" spans="1:8" ht="12.75" customHeight="1" x14ac:dyDescent="0.2">
      <c r="B962" s="6" t="s">
        <v>791</v>
      </c>
      <c r="C962" s="22" t="s">
        <v>43</v>
      </c>
      <c r="D962" s="25" t="s">
        <v>14</v>
      </c>
      <c r="E962" s="23" t="s">
        <v>44</v>
      </c>
      <c r="F962" s="23" t="s">
        <v>45</v>
      </c>
    </row>
    <row r="963" spans="1:8" ht="12.75" customHeight="1" x14ac:dyDescent="0.2">
      <c r="A963" s="12">
        <v>1</v>
      </c>
      <c r="B963" s="24">
        <v>12</v>
      </c>
      <c r="C963" s="7" t="s">
        <v>789</v>
      </c>
      <c r="D963" s="7" t="s">
        <v>42</v>
      </c>
      <c r="E963" s="2">
        <v>2002</v>
      </c>
      <c r="F963" s="2">
        <v>2003</v>
      </c>
    </row>
    <row r="964" spans="1:8" ht="12.75" customHeight="1" x14ac:dyDescent="0.2">
      <c r="A964" s="12">
        <v>2</v>
      </c>
      <c r="B964" s="24">
        <v>11</v>
      </c>
      <c r="C964" s="7" t="s">
        <v>821</v>
      </c>
      <c r="D964" s="7" t="s">
        <v>4</v>
      </c>
      <c r="E964" s="2">
        <v>2002</v>
      </c>
      <c r="F964" s="2">
        <v>2005</v>
      </c>
    </row>
    <row r="965" spans="1:8" ht="12.75" customHeight="1" x14ac:dyDescent="0.2">
      <c r="A965" s="12">
        <v>3</v>
      </c>
      <c r="B965" s="24">
        <v>7</v>
      </c>
      <c r="C965" s="7" t="s">
        <v>1173</v>
      </c>
      <c r="D965" s="7" t="s">
        <v>5</v>
      </c>
      <c r="E965" s="2">
        <v>2004</v>
      </c>
      <c r="F965" s="2">
        <v>2008</v>
      </c>
    </row>
    <row r="966" spans="1:8" ht="12.75" customHeight="1" x14ac:dyDescent="0.2">
      <c r="A966" s="12">
        <v>3</v>
      </c>
      <c r="B966" s="24">
        <v>7</v>
      </c>
      <c r="C966" s="7" t="s">
        <v>803</v>
      </c>
      <c r="D966" s="7" t="s">
        <v>2</v>
      </c>
      <c r="E966" s="2">
        <v>2004</v>
      </c>
      <c r="F966" s="2">
        <v>2006</v>
      </c>
    </row>
    <row r="967" spans="1:8" ht="12.75" customHeight="1" x14ac:dyDescent="0.2">
      <c r="A967" s="12">
        <v>3</v>
      </c>
      <c r="B967" s="24">
        <v>7</v>
      </c>
      <c r="C967" s="7" t="s">
        <v>1176</v>
      </c>
      <c r="D967" s="7" t="s">
        <v>2</v>
      </c>
      <c r="E967" s="2">
        <v>2002</v>
      </c>
      <c r="F967" s="2">
        <v>2005</v>
      </c>
    </row>
    <row r="968" spans="1:8" ht="12.75" customHeight="1" x14ac:dyDescent="0.2">
      <c r="A968" s="12">
        <v>6</v>
      </c>
      <c r="B968" s="24">
        <v>6</v>
      </c>
      <c r="C968" s="7" t="s">
        <v>1146</v>
      </c>
      <c r="D968" s="7" t="s">
        <v>4</v>
      </c>
      <c r="E968" s="2">
        <v>2014</v>
      </c>
      <c r="F968" s="2">
        <v>2018</v>
      </c>
    </row>
    <row r="969" spans="1:8" ht="12.75" customHeight="1" x14ac:dyDescent="0.2">
      <c r="A969" s="12">
        <v>6</v>
      </c>
      <c r="B969" s="24">
        <v>6</v>
      </c>
      <c r="C969" s="7" t="s">
        <v>1190</v>
      </c>
      <c r="D969" s="7" t="s">
        <v>6</v>
      </c>
      <c r="E969" s="2">
        <v>2004</v>
      </c>
      <c r="F969" s="2">
        <v>2008</v>
      </c>
    </row>
    <row r="970" spans="1:8" ht="12.75" customHeight="1" x14ac:dyDescent="0.2">
      <c r="A970" s="12">
        <v>6</v>
      </c>
      <c r="B970" s="24">
        <v>6</v>
      </c>
      <c r="C970" s="1" t="s">
        <v>1191</v>
      </c>
      <c r="D970" s="1" t="s">
        <v>3</v>
      </c>
      <c r="E970" s="2">
        <v>2006</v>
      </c>
      <c r="F970" s="2">
        <v>2008</v>
      </c>
    </row>
    <row r="971" spans="1:8" ht="12.75" customHeight="1" x14ac:dyDescent="0.2">
      <c r="A971" s="12">
        <v>6</v>
      </c>
      <c r="B971" s="24">
        <f>5+1</f>
        <v>6</v>
      </c>
      <c r="C971" s="1" t="s">
        <v>1194</v>
      </c>
      <c r="D971" s="1" t="s">
        <v>3</v>
      </c>
      <c r="E971" s="2">
        <v>2015</v>
      </c>
      <c r="F971" s="2">
        <v>2019</v>
      </c>
    </row>
    <row r="972" spans="1:8" ht="12.75" customHeight="1" x14ac:dyDescent="0.2">
      <c r="A972" s="12">
        <v>6</v>
      </c>
      <c r="B972" s="24">
        <f>5+1</f>
        <v>6</v>
      </c>
      <c r="C972" s="1" t="s">
        <v>1268</v>
      </c>
      <c r="D972" s="1" t="s">
        <v>3</v>
      </c>
      <c r="E972" s="2">
        <v>2016</v>
      </c>
      <c r="F972" s="2">
        <v>2021</v>
      </c>
      <c r="G972" s="7"/>
      <c r="H972" s="7"/>
    </row>
    <row r="973" spans="1:8" x14ac:dyDescent="0.2">
      <c r="A973" s="12"/>
      <c r="B973" s="24"/>
      <c r="E973" s="51"/>
      <c r="F973" s="2"/>
    </row>
    <row r="974" spans="1:8" x14ac:dyDescent="0.2">
      <c r="A974" s="12"/>
      <c r="B974" s="99">
        <f>G974+H974</f>
        <v>5</v>
      </c>
      <c r="C974" s="4" t="s">
        <v>1328</v>
      </c>
      <c r="D974" s="4" t="s">
        <v>4</v>
      </c>
      <c r="E974" s="10">
        <v>2022</v>
      </c>
      <c r="F974" s="10">
        <v>2025</v>
      </c>
      <c r="G974" s="7">
        <v>5</v>
      </c>
      <c r="H974" s="7">
        <v>0</v>
      </c>
    </row>
    <row r="975" spans="1:8" x14ac:dyDescent="0.2">
      <c r="A975" s="12"/>
      <c r="B975" s="71">
        <f>G975+H975</f>
        <v>3</v>
      </c>
      <c r="C975" s="4" t="s">
        <v>1329</v>
      </c>
      <c r="D975" s="4" t="s">
        <v>2</v>
      </c>
      <c r="E975" s="10">
        <v>2021</v>
      </c>
      <c r="F975" s="10">
        <v>2023</v>
      </c>
      <c r="G975" s="7">
        <v>3</v>
      </c>
      <c r="H975" s="7"/>
    </row>
    <row r="977" spans="1:6" x14ac:dyDescent="0.2">
      <c r="A977" s="5" t="s">
        <v>1434</v>
      </c>
    </row>
    <row r="978" spans="1:6" x14ac:dyDescent="0.2">
      <c r="A978" s="12">
        <v>1</v>
      </c>
      <c r="B978" s="24">
        <v>9</v>
      </c>
      <c r="C978" s="1" t="s">
        <v>815</v>
      </c>
      <c r="D978" s="1" t="s">
        <v>5</v>
      </c>
      <c r="E978" s="51">
        <v>2004</v>
      </c>
      <c r="F978" s="2">
        <v>2007</v>
      </c>
    </row>
    <row r="979" spans="1:6" x14ac:dyDescent="0.2">
      <c r="A979" s="12">
        <v>2</v>
      </c>
      <c r="B979" s="24">
        <v>7</v>
      </c>
      <c r="C979" s="1" t="s">
        <v>789</v>
      </c>
      <c r="D979" s="1" t="s">
        <v>42</v>
      </c>
      <c r="E979" s="51">
        <v>2002</v>
      </c>
      <c r="F979" s="2">
        <v>2003</v>
      </c>
    </row>
    <row r="980" spans="1:6" x14ac:dyDescent="0.2">
      <c r="A980" s="12">
        <v>2</v>
      </c>
      <c r="B980" s="24">
        <v>7</v>
      </c>
      <c r="C980" s="1" t="s">
        <v>1169</v>
      </c>
      <c r="D980" s="1" t="s">
        <v>4</v>
      </c>
      <c r="E980" s="51">
        <v>2006</v>
      </c>
      <c r="F980" s="2">
        <v>2009</v>
      </c>
    </row>
    <row r="981" spans="1:6" x14ac:dyDescent="0.2">
      <c r="A981" s="12">
        <v>2</v>
      </c>
      <c r="B981" s="24">
        <v>7</v>
      </c>
      <c r="C981" s="1" t="s">
        <v>1195</v>
      </c>
      <c r="D981" s="1" t="s">
        <v>6</v>
      </c>
      <c r="E981" s="51">
        <v>2008</v>
      </c>
      <c r="F981" s="2">
        <v>2010</v>
      </c>
    </row>
    <row r="982" spans="1:6" x14ac:dyDescent="0.2">
      <c r="A982" s="12">
        <v>2</v>
      </c>
      <c r="B982" s="24">
        <v>7</v>
      </c>
      <c r="C982" s="1" t="s">
        <v>1196</v>
      </c>
      <c r="D982" s="1" t="s">
        <v>6</v>
      </c>
      <c r="E982" s="51">
        <v>2004</v>
      </c>
      <c r="F982" s="2">
        <v>2008</v>
      </c>
    </row>
    <row r="983" spans="1:6" x14ac:dyDescent="0.2">
      <c r="A983" s="12">
        <v>2</v>
      </c>
      <c r="B983" s="24">
        <v>7</v>
      </c>
      <c r="C983" s="1" t="s">
        <v>1198</v>
      </c>
      <c r="D983" s="1" t="s">
        <v>0</v>
      </c>
      <c r="E983" s="51">
        <v>2017</v>
      </c>
      <c r="F983" s="2">
        <v>2019</v>
      </c>
    </row>
    <row r="984" spans="1:6" x14ac:dyDescent="0.2">
      <c r="A984" s="12">
        <v>7</v>
      </c>
      <c r="B984" s="24">
        <v>6</v>
      </c>
      <c r="C984" s="1" t="s">
        <v>1193</v>
      </c>
      <c r="D984" s="1" t="s">
        <v>42</v>
      </c>
      <c r="E984" s="51">
        <v>2004</v>
      </c>
      <c r="F984" s="2">
        <v>2008</v>
      </c>
    </row>
    <row r="985" spans="1:6" x14ac:dyDescent="0.2">
      <c r="A985" s="12">
        <v>7</v>
      </c>
      <c r="B985" s="24">
        <v>6</v>
      </c>
      <c r="C985" s="1" t="s">
        <v>1197</v>
      </c>
      <c r="D985" s="1" t="s">
        <v>4</v>
      </c>
      <c r="E985" s="51">
        <v>2010</v>
      </c>
      <c r="F985" s="2">
        <v>2015</v>
      </c>
    </row>
    <row r="986" spans="1:6" x14ac:dyDescent="0.2">
      <c r="A986" s="12">
        <v>7</v>
      </c>
      <c r="B986" s="24">
        <v>6</v>
      </c>
      <c r="C986" s="1" t="s">
        <v>744</v>
      </c>
      <c r="D986" s="1" t="s">
        <v>2</v>
      </c>
      <c r="E986" s="51">
        <v>2005</v>
      </c>
      <c r="F986" s="2">
        <v>2008</v>
      </c>
    </row>
    <row r="987" spans="1:6" x14ac:dyDescent="0.2">
      <c r="A987" s="12">
        <v>7</v>
      </c>
      <c r="B987" s="24">
        <v>6</v>
      </c>
      <c r="C987" s="1" t="s">
        <v>599</v>
      </c>
      <c r="D987" s="1" t="s">
        <v>6</v>
      </c>
      <c r="E987" s="51">
        <v>2003</v>
      </c>
      <c r="F987" s="2">
        <v>2007</v>
      </c>
    </row>
    <row r="988" spans="1:6" x14ac:dyDescent="0.2">
      <c r="A988" s="12">
        <v>7</v>
      </c>
      <c r="B988" s="24">
        <v>6</v>
      </c>
      <c r="C988" s="1" t="s">
        <v>705</v>
      </c>
      <c r="D988" s="1" t="s">
        <v>3</v>
      </c>
      <c r="E988" s="51">
        <v>2008</v>
      </c>
      <c r="F988" s="2">
        <v>2011</v>
      </c>
    </row>
    <row r="990" spans="1:6" x14ac:dyDescent="0.2">
      <c r="A990" s="5" t="s">
        <v>1435</v>
      </c>
    </row>
    <row r="991" spans="1:6" x14ac:dyDescent="0.2">
      <c r="A991" s="12">
        <v>1</v>
      </c>
      <c r="B991" s="24">
        <v>161</v>
      </c>
      <c r="C991" s="1" t="s">
        <v>772</v>
      </c>
      <c r="D991" s="1" t="s">
        <v>6</v>
      </c>
      <c r="E991" s="51">
        <v>2012</v>
      </c>
      <c r="F991" s="2">
        <v>2016</v>
      </c>
    </row>
    <row r="992" spans="1:6" x14ac:dyDescent="0.2">
      <c r="A992" s="12">
        <v>2</v>
      </c>
      <c r="B992" s="24">
        <v>149</v>
      </c>
      <c r="C992" s="1" t="s">
        <v>1146</v>
      </c>
      <c r="D992" s="1" t="s">
        <v>4</v>
      </c>
      <c r="E992" s="51">
        <v>2014</v>
      </c>
      <c r="F992" s="2">
        <v>2018</v>
      </c>
    </row>
    <row r="993" spans="1:6" x14ac:dyDescent="0.2">
      <c r="A993" s="12">
        <v>3</v>
      </c>
      <c r="B993" s="24">
        <v>84</v>
      </c>
      <c r="C993" s="1" t="s">
        <v>718</v>
      </c>
      <c r="D993" s="1" t="s">
        <v>0</v>
      </c>
      <c r="E993" s="51">
        <v>2015</v>
      </c>
      <c r="F993" s="2">
        <v>2018</v>
      </c>
    </row>
    <row r="994" spans="1:6" x14ac:dyDescent="0.2">
      <c r="A994" s="12">
        <v>4</v>
      </c>
      <c r="B994" s="24">
        <v>80</v>
      </c>
      <c r="C994" s="1" t="s">
        <v>1199</v>
      </c>
      <c r="D994" s="1" t="s">
        <v>3</v>
      </c>
      <c r="E994" s="51">
        <v>2008</v>
      </c>
      <c r="F994" s="2">
        <v>2012</v>
      </c>
    </row>
    <row r="995" spans="1:6" x14ac:dyDescent="0.2">
      <c r="A995" s="12">
        <v>5</v>
      </c>
      <c r="B995" s="24">
        <v>77</v>
      </c>
      <c r="C995" s="1" t="s">
        <v>776</v>
      </c>
      <c r="D995" s="1" t="s">
        <v>2</v>
      </c>
      <c r="E995" s="51">
        <v>2003</v>
      </c>
      <c r="F995" s="2">
        <v>2005</v>
      </c>
    </row>
    <row r="996" spans="1:6" x14ac:dyDescent="0.2">
      <c r="A996" s="12">
        <v>6</v>
      </c>
      <c r="B996" s="24">
        <v>75</v>
      </c>
      <c r="C996" s="1" t="s">
        <v>741</v>
      </c>
      <c r="D996" s="1" t="s">
        <v>6</v>
      </c>
      <c r="E996" s="51">
        <v>2002</v>
      </c>
      <c r="F996" s="2">
        <v>2003</v>
      </c>
    </row>
    <row r="997" spans="1:6" x14ac:dyDescent="0.2">
      <c r="A997" s="12">
        <v>7</v>
      </c>
      <c r="B997" s="24">
        <v>70</v>
      </c>
      <c r="C997" s="1" t="s">
        <v>1200</v>
      </c>
      <c r="D997" s="1" t="s">
        <v>0</v>
      </c>
      <c r="E997" s="51">
        <v>2014</v>
      </c>
      <c r="F997" s="2">
        <v>2017</v>
      </c>
    </row>
    <row r="998" spans="1:6" x14ac:dyDescent="0.2">
      <c r="A998" s="12">
        <v>8</v>
      </c>
      <c r="B998" s="24">
        <v>68</v>
      </c>
      <c r="C998" s="1" t="s">
        <v>782</v>
      </c>
      <c r="D998" s="1" t="s">
        <v>2</v>
      </c>
      <c r="E998" s="51">
        <v>2008</v>
      </c>
      <c r="F998" s="2">
        <v>2012</v>
      </c>
    </row>
    <row r="999" spans="1:6" x14ac:dyDescent="0.2">
      <c r="A999" s="12">
        <v>9</v>
      </c>
      <c r="B999" s="24">
        <v>66</v>
      </c>
      <c r="C999" s="1" t="s">
        <v>779</v>
      </c>
      <c r="D999" s="1" t="s">
        <v>0</v>
      </c>
      <c r="E999" s="51">
        <v>2005</v>
      </c>
      <c r="F999" s="2">
        <v>2008</v>
      </c>
    </row>
    <row r="1000" spans="1:6" x14ac:dyDescent="0.2">
      <c r="A1000" s="12">
        <v>10</v>
      </c>
      <c r="B1000" s="24">
        <v>62</v>
      </c>
      <c r="C1000" s="1" t="s">
        <v>1105</v>
      </c>
      <c r="D1000" s="1" t="s">
        <v>3</v>
      </c>
      <c r="E1000" s="51">
        <v>2017</v>
      </c>
      <c r="F1000" s="2">
        <v>2018</v>
      </c>
    </row>
    <row r="1002" spans="1:6" x14ac:dyDescent="0.2">
      <c r="A1002" s="5" t="s">
        <v>1436</v>
      </c>
    </row>
    <row r="1003" spans="1:6" x14ac:dyDescent="0.2">
      <c r="A1003" s="12">
        <v>1</v>
      </c>
      <c r="B1003" s="24">
        <v>3</v>
      </c>
      <c r="C1003" s="1" t="s">
        <v>1146</v>
      </c>
      <c r="D1003" s="1" t="s">
        <v>4</v>
      </c>
      <c r="E1003" s="1">
        <v>2014</v>
      </c>
      <c r="F1003" s="7">
        <v>2018</v>
      </c>
    </row>
    <row r="1004" spans="1:6" x14ac:dyDescent="0.2">
      <c r="A1004" s="12">
        <v>2</v>
      </c>
      <c r="B1004" s="24">
        <v>2</v>
      </c>
      <c r="C1004" s="1" t="s">
        <v>1172</v>
      </c>
      <c r="D1004" s="1" t="s">
        <v>5</v>
      </c>
      <c r="E1004" s="1">
        <v>2013</v>
      </c>
      <c r="F1004" s="7">
        <v>2016</v>
      </c>
    </row>
    <row r="1005" spans="1:6" x14ac:dyDescent="0.2">
      <c r="A1005" s="12">
        <v>2</v>
      </c>
      <c r="B1005" s="88">
        <v>2</v>
      </c>
      <c r="C1005" s="1" t="s">
        <v>772</v>
      </c>
      <c r="D1005" s="1" t="s">
        <v>6</v>
      </c>
      <c r="E1005" s="1">
        <v>2013</v>
      </c>
      <c r="F1005" s="7">
        <v>2016</v>
      </c>
    </row>
    <row r="1006" spans="1:6" x14ac:dyDescent="0.2">
      <c r="A1006" s="12"/>
      <c r="B1006" s="24">
        <v>1</v>
      </c>
      <c r="C1006" s="1" t="s">
        <v>1335</v>
      </c>
    </row>
    <row r="1007" spans="1:6" x14ac:dyDescent="0.2">
      <c r="A1007" s="12"/>
      <c r="B1007" s="24"/>
      <c r="C1007" s="1" t="s">
        <v>1336</v>
      </c>
    </row>
    <row r="1009" spans="1:6" x14ac:dyDescent="0.2">
      <c r="A1009" s="5" t="s">
        <v>1437</v>
      </c>
    </row>
    <row r="1010" spans="1:6" x14ac:dyDescent="0.2">
      <c r="A1010" s="12">
        <v>1</v>
      </c>
      <c r="B1010" s="24">
        <v>5</v>
      </c>
      <c r="C1010" s="1" t="s">
        <v>789</v>
      </c>
      <c r="D1010" s="1" t="s">
        <v>42</v>
      </c>
      <c r="E1010" s="51">
        <v>2002</v>
      </c>
      <c r="F1010" s="2">
        <v>2003</v>
      </c>
    </row>
    <row r="1011" spans="1:6" x14ac:dyDescent="0.2">
      <c r="A1011" s="12">
        <v>2</v>
      </c>
      <c r="B1011" s="24">
        <v>3</v>
      </c>
      <c r="C1011" s="1" t="s">
        <v>792</v>
      </c>
      <c r="D1011" s="1" t="s">
        <v>0</v>
      </c>
      <c r="E1011" s="51">
        <v>2005</v>
      </c>
      <c r="F1011" s="2">
        <v>2008</v>
      </c>
    </row>
    <row r="1012" spans="1:6" x14ac:dyDescent="0.2">
      <c r="A1012" s="12">
        <v>2</v>
      </c>
      <c r="B1012" s="24">
        <v>3</v>
      </c>
      <c r="C1012" s="1" t="s">
        <v>1201</v>
      </c>
      <c r="D1012" s="1" t="s">
        <v>6</v>
      </c>
      <c r="E1012" s="51">
        <v>2010</v>
      </c>
      <c r="F1012" s="2">
        <v>2015</v>
      </c>
    </row>
    <row r="1013" spans="1:6" x14ac:dyDescent="0.2">
      <c r="A1013" s="12">
        <v>2</v>
      </c>
      <c r="B1013" s="24">
        <v>3</v>
      </c>
      <c r="C1013" s="1" t="s">
        <v>1202</v>
      </c>
      <c r="D1013" s="1" t="s">
        <v>5</v>
      </c>
      <c r="E1013" s="51">
        <v>2003</v>
      </c>
      <c r="F1013" s="2">
        <v>2007</v>
      </c>
    </row>
    <row r="1014" spans="1:6" x14ac:dyDescent="0.2">
      <c r="A1014" s="12">
        <v>2</v>
      </c>
      <c r="B1014" s="24">
        <v>3</v>
      </c>
      <c r="C1014" s="1" t="s">
        <v>1203</v>
      </c>
      <c r="D1014" s="1" t="s">
        <v>6</v>
      </c>
      <c r="E1014" s="51">
        <v>2002</v>
      </c>
      <c r="F1014" s="2">
        <v>2005</v>
      </c>
    </row>
    <row r="1015" spans="1:6" x14ac:dyDescent="0.2">
      <c r="A1015" s="12">
        <v>2</v>
      </c>
      <c r="B1015" s="24">
        <v>3</v>
      </c>
      <c r="C1015" s="1" t="s">
        <v>1204</v>
      </c>
      <c r="D1015" s="1" t="s">
        <v>5</v>
      </c>
      <c r="E1015" s="51">
        <v>2012</v>
      </c>
      <c r="F1015" s="2">
        <v>2015</v>
      </c>
    </row>
    <row r="1016" spans="1:6" x14ac:dyDescent="0.2">
      <c r="A1016" s="12">
        <v>7</v>
      </c>
      <c r="B1016" s="24">
        <v>2</v>
      </c>
      <c r="C1016" s="1" t="s">
        <v>1195</v>
      </c>
      <c r="D1016" s="1" t="s">
        <v>6</v>
      </c>
      <c r="E1016" s="51">
        <v>2008</v>
      </c>
      <c r="F1016" s="2">
        <v>2010</v>
      </c>
    </row>
    <row r="1017" spans="1:6" x14ac:dyDescent="0.2">
      <c r="A1017" s="12">
        <v>7</v>
      </c>
      <c r="B1017" s="24">
        <v>2</v>
      </c>
      <c r="C1017" s="1" t="s">
        <v>745</v>
      </c>
      <c r="D1017" s="1" t="s">
        <v>2</v>
      </c>
      <c r="E1017" s="51">
        <v>2007</v>
      </c>
      <c r="F1017" s="2">
        <v>2011</v>
      </c>
    </row>
    <row r="1018" spans="1:6" x14ac:dyDescent="0.2">
      <c r="A1018" s="12">
        <v>7</v>
      </c>
      <c r="B1018" s="24">
        <v>2</v>
      </c>
      <c r="C1018" s="1" t="s">
        <v>1205</v>
      </c>
      <c r="D1018" s="1" t="s">
        <v>4</v>
      </c>
      <c r="E1018" s="51">
        <v>2011</v>
      </c>
      <c r="F1018" s="2">
        <v>2013</v>
      </c>
    </row>
    <row r="1019" spans="1:6" x14ac:dyDescent="0.2">
      <c r="A1019" s="12">
        <v>7</v>
      </c>
      <c r="B1019" s="24">
        <v>2</v>
      </c>
      <c r="C1019" s="1" t="s">
        <v>1206</v>
      </c>
      <c r="D1019" s="1" t="s">
        <v>3</v>
      </c>
      <c r="E1019" s="51">
        <v>2003</v>
      </c>
      <c r="F1019" s="2">
        <v>2005</v>
      </c>
    </row>
    <row r="1020" spans="1:6" x14ac:dyDescent="0.2">
      <c r="A1020" s="12">
        <v>7</v>
      </c>
      <c r="B1020" s="24">
        <v>2</v>
      </c>
      <c r="C1020" s="1" t="s">
        <v>812</v>
      </c>
      <c r="D1020" s="1" t="s">
        <v>6</v>
      </c>
      <c r="E1020" s="51">
        <v>2005</v>
      </c>
      <c r="F1020" s="2">
        <v>2008</v>
      </c>
    </row>
    <row r="1021" spans="1:6" x14ac:dyDescent="0.2">
      <c r="A1021" s="12">
        <v>7</v>
      </c>
      <c r="B1021" s="24">
        <v>2</v>
      </c>
      <c r="C1021" s="1" t="s">
        <v>1193</v>
      </c>
      <c r="D1021" s="1" t="s">
        <v>42</v>
      </c>
      <c r="E1021" s="51">
        <v>2004</v>
      </c>
      <c r="F1021" s="2">
        <v>2008</v>
      </c>
    </row>
    <row r="1022" spans="1:6" x14ac:dyDescent="0.2">
      <c r="A1022" s="12">
        <v>7</v>
      </c>
      <c r="B1022" s="24">
        <v>2</v>
      </c>
      <c r="C1022" s="1" t="s">
        <v>657</v>
      </c>
      <c r="D1022" s="1" t="s">
        <v>0</v>
      </c>
      <c r="E1022" s="51">
        <v>2007</v>
      </c>
      <c r="F1022" s="2">
        <v>2011</v>
      </c>
    </row>
    <row r="1023" spans="1:6" x14ac:dyDescent="0.2">
      <c r="A1023" s="12">
        <v>7</v>
      </c>
      <c r="B1023" s="24">
        <v>2</v>
      </c>
      <c r="C1023" s="1" t="s">
        <v>1207</v>
      </c>
      <c r="D1023" s="1" t="s">
        <v>0</v>
      </c>
      <c r="E1023" s="51">
        <v>2008</v>
      </c>
      <c r="F1023" s="2">
        <v>2011</v>
      </c>
    </row>
    <row r="1024" spans="1:6" x14ac:dyDescent="0.2">
      <c r="A1024" s="12">
        <v>7</v>
      </c>
      <c r="B1024" s="24">
        <v>2</v>
      </c>
      <c r="C1024" s="1" t="s">
        <v>887</v>
      </c>
      <c r="D1024" s="1" t="s">
        <v>5</v>
      </c>
      <c r="E1024" s="51">
        <v>2008</v>
      </c>
      <c r="F1024" s="2">
        <v>2011</v>
      </c>
    </row>
    <row r="1025" spans="1:6" x14ac:dyDescent="0.2">
      <c r="A1025" s="12">
        <v>7</v>
      </c>
      <c r="B1025" s="24">
        <v>2</v>
      </c>
      <c r="C1025" s="1" t="s">
        <v>1208</v>
      </c>
      <c r="D1025" s="1" t="s">
        <v>42</v>
      </c>
      <c r="E1025" s="51">
        <v>2003</v>
      </c>
      <c r="F1025" s="2">
        <v>2004</v>
      </c>
    </row>
    <row r="1026" spans="1:6" x14ac:dyDescent="0.2">
      <c r="A1026" s="12">
        <v>7</v>
      </c>
      <c r="B1026" s="24">
        <v>2</v>
      </c>
      <c r="C1026" s="1" t="s">
        <v>1209</v>
      </c>
      <c r="D1026" s="1" t="s">
        <v>42</v>
      </c>
      <c r="E1026" s="51">
        <v>2008</v>
      </c>
      <c r="F1026" s="2">
        <v>2009</v>
      </c>
    </row>
    <row r="1027" spans="1:6" x14ac:dyDescent="0.2">
      <c r="A1027" s="12">
        <v>7</v>
      </c>
      <c r="B1027" s="24">
        <v>2</v>
      </c>
      <c r="C1027" s="1" t="s">
        <v>821</v>
      </c>
      <c r="D1027" s="1" t="s">
        <v>4</v>
      </c>
      <c r="E1027" s="51">
        <v>2002</v>
      </c>
      <c r="F1027" s="2">
        <v>2005</v>
      </c>
    </row>
    <row r="1028" spans="1:6" x14ac:dyDescent="0.2">
      <c r="A1028" s="12">
        <v>7</v>
      </c>
      <c r="B1028" s="24">
        <v>2</v>
      </c>
      <c r="C1028" s="1" t="s">
        <v>1210</v>
      </c>
      <c r="D1028" s="1" t="s">
        <v>4</v>
      </c>
      <c r="E1028" s="51">
        <v>2004</v>
      </c>
      <c r="F1028" s="2">
        <v>2008</v>
      </c>
    </row>
    <row r="1029" spans="1:6" x14ac:dyDescent="0.2">
      <c r="A1029" s="12">
        <v>7</v>
      </c>
      <c r="B1029" s="24">
        <v>2</v>
      </c>
      <c r="C1029" s="1" t="s">
        <v>1194</v>
      </c>
      <c r="D1029" s="1" t="s">
        <v>3</v>
      </c>
      <c r="E1029" s="51">
        <v>2015</v>
      </c>
      <c r="F1029" s="2">
        <v>2017</v>
      </c>
    </row>
    <row r="1030" spans="1:6" x14ac:dyDescent="0.2">
      <c r="A1030" s="12">
        <v>7</v>
      </c>
      <c r="B1030" s="24">
        <v>2</v>
      </c>
      <c r="C1030" s="1" t="s">
        <v>1211</v>
      </c>
      <c r="D1030" s="1" t="s">
        <v>42</v>
      </c>
      <c r="E1030" s="51">
        <v>2002</v>
      </c>
      <c r="F1030" s="2">
        <v>2003</v>
      </c>
    </row>
    <row r="1031" spans="1:6" x14ac:dyDescent="0.2">
      <c r="A1031" s="12">
        <v>7</v>
      </c>
      <c r="B1031" s="24">
        <v>2</v>
      </c>
      <c r="C1031" s="1" t="s">
        <v>723</v>
      </c>
      <c r="D1031" s="1" t="s">
        <v>4</v>
      </c>
      <c r="E1031" s="51">
        <v>2013</v>
      </c>
      <c r="F1031" s="2">
        <v>2016</v>
      </c>
    </row>
    <row r="1032" spans="1:6" x14ac:dyDescent="0.2">
      <c r="A1032" s="12">
        <v>7</v>
      </c>
      <c r="B1032" s="24">
        <v>2</v>
      </c>
      <c r="C1032" s="1" t="s">
        <v>1212</v>
      </c>
      <c r="D1032" s="1" t="s">
        <v>1113</v>
      </c>
      <c r="E1032" s="51">
        <v>2013</v>
      </c>
      <c r="F1032" s="2">
        <v>2017</v>
      </c>
    </row>
    <row r="1033" spans="1:6" x14ac:dyDescent="0.2">
      <c r="A1033" s="12">
        <v>7</v>
      </c>
      <c r="B1033" s="24">
        <v>2</v>
      </c>
      <c r="C1033" s="1" t="s">
        <v>1213</v>
      </c>
      <c r="D1033" s="1" t="s">
        <v>4</v>
      </c>
      <c r="E1033" s="51">
        <v>2011</v>
      </c>
      <c r="F1033" s="2">
        <v>2012</v>
      </c>
    </row>
    <row r="1034" spans="1:6" x14ac:dyDescent="0.2">
      <c r="A1034" s="12">
        <v>7</v>
      </c>
      <c r="B1034" s="24">
        <v>2</v>
      </c>
      <c r="C1034" s="1" t="s">
        <v>1214</v>
      </c>
      <c r="D1034" s="1" t="s">
        <v>4</v>
      </c>
      <c r="E1034" s="51">
        <v>2011</v>
      </c>
      <c r="F1034" s="2">
        <v>2011</v>
      </c>
    </row>
    <row r="1035" spans="1:6" x14ac:dyDescent="0.2">
      <c r="A1035" s="12">
        <v>7</v>
      </c>
      <c r="B1035" s="24">
        <v>2</v>
      </c>
      <c r="C1035" s="1" t="s">
        <v>1244</v>
      </c>
      <c r="D1035" s="1" t="s">
        <v>6</v>
      </c>
      <c r="E1035" s="51">
        <v>2018</v>
      </c>
      <c r="F1035" s="2">
        <v>2019</v>
      </c>
    </row>
    <row r="1036" spans="1:6" x14ac:dyDescent="0.2">
      <c r="A1036" s="12">
        <v>7</v>
      </c>
      <c r="B1036" s="24">
        <v>2</v>
      </c>
      <c r="C1036" s="1" t="s">
        <v>1194</v>
      </c>
      <c r="D1036" s="1" t="s">
        <v>3</v>
      </c>
      <c r="E1036" s="51">
        <v>2015</v>
      </c>
      <c r="F1036" s="2">
        <v>2019</v>
      </c>
    </row>
  </sheetData>
  <sortState xmlns:xlrd2="http://schemas.microsoft.com/office/spreadsheetml/2017/richdata2" ref="B60:K73">
    <sortCondition descending="1" ref="B60:B73"/>
  </sortState>
  <mergeCells count="2">
    <mergeCell ref="A1:E1"/>
    <mergeCell ref="A2:E2"/>
  </mergeCells>
  <phoneticPr fontId="1" type="noConversion"/>
  <pageMargins left="0.35433070866141736" right="0.35433070866141736" top="0.19685039370078741" bottom="0.19685039370078741" header="0.11811023622047245" footer="0.11811023622047245"/>
  <pageSetup scale="83" orientation="portrait" horizontalDpi="1200" verticalDpi="1200" r:id="rId1"/>
  <headerFooter alignWithMargins="0"/>
  <rowBreaks count="3" manualBreakCount="3">
    <brk id="129" max="5" man="1"/>
    <brk id="198" max="16383" man="1"/>
    <brk id="26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75"/>
  <sheetViews>
    <sheetView workbookViewId="0">
      <selection activeCell="K1" sqref="K1"/>
    </sheetView>
  </sheetViews>
  <sheetFormatPr defaultRowHeight="12.75" x14ac:dyDescent="0.2"/>
  <cols>
    <col min="1" max="1" width="2.7109375" customWidth="1"/>
    <col min="2" max="2" width="6.5703125" bestFit="1" customWidth="1"/>
    <col min="3" max="3" width="17.42578125" bestFit="1" customWidth="1"/>
    <col min="4" max="4" width="5.42578125" bestFit="1" customWidth="1"/>
    <col min="5" max="5" width="6.42578125" bestFit="1" customWidth="1"/>
    <col min="6" max="6" width="5.42578125" bestFit="1" customWidth="1"/>
    <col min="7" max="7" width="5" customWidth="1"/>
    <col min="8" max="8" width="17.28515625" bestFit="1" customWidth="1"/>
    <col min="9" max="9" width="6.42578125" bestFit="1" customWidth="1"/>
    <col min="10" max="10" width="5" customWidth="1"/>
    <col min="11" max="11" width="17.140625" customWidth="1"/>
    <col min="12" max="12" width="6.42578125" customWidth="1"/>
    <col min="13" max="13" width="5" customWidth="1"/>
    <col min="14" max="14" width="16.85546875" bestFit="1" customWidth="1"/>
    <col min="15" max="15" width="6.42578125" customWidth="1"/>
    <col min="16" max="16" width="5" customWidth="1"/>
    <col min="17" max="17" width="17.5703125" bestFit="1" customWidth="1"/>
    <col min="18" max="18" width="6.42578125" customWidth="1"/>
    <col min="19" max="19" width="5" customWidth="1"/>
    <col min="20" max="20" width="16.42578125" bestFit="1" customWidth="1"/>
    <col min="21" max="21" width="6.42578125" customWidth="1"/>
    <col min="22" max="22" width="5" customWidth="1"/>
    <col min="23" max="23" width="17.7109375" bestFit="1" customWidth="1"/>
    <col min="24" max="24" width="6.42578125" customWidth="1"/>
  </cols>
  <sheetData>
    <row r="1" spans="1:24" ht="15.75" x14ac:dyDescent="0.25">
      <c r="A1" s="30" t="s">
        <v>49</v>
      </c>
    </row>
    <row r="2" spans="1:24" x14ac:dyDescent="0.2">
      <c r="G2" s="7"/>
      <c r="H2" s="7"/>
      <c r="I2" s="7"/>
    </row>
    <row r="3" spans="1:24" ht="15.75" x14ac:dyDescent="0.25">
      <c r="A3" s="36" t="s">
        <v>108</v>
      </c>
      <c r="B3" s="52"/>
      <c r="C3" s="52"/>
      <c r="D3" s="52"/>
      <c r="E3" s="52"/>
      <c r="F3" s="52"/>
      <c r="G3" s="39"/>
      <c r="H3" s="39"/>
      <c r="I3" s="39"/>
    </row>
    <row r="4" spans="1:24" x14ac:dyDescent="0.2">
      <c r="G4" s="7"/>
      <c r="H4" s="7"/>
      <c r="I4" s="7"/>
    </row>
    <row r="5" spans="1:24" x14ac:dyDescent="0.2">
      <c r="A5" s="9" t="s">
        <v>1449</v>
      </c>
      <c r="C5" s="7"/>
    </row>
    <row r="6" spans="1:24" x14ac:dyDescent="0.2">
      <c r="A6" s="9"/>
      <c r="B6" s="10" t="s">
        <v>13</v>
      </c>
      <c r="C6" s="8" t="s">
        <v>43</v>
      </c>
      <c r="D6" s="8" t="s">
        <v>15</v>
      </c>
      <c r="E6" s="10" t="s">
        <v>16</v>
      </c>
      <c r="G6" s="28" t="s">
        <v>13</v>
      </c>
      <c r="H6" s="8" t="s">
        <v>63</v>
      </c>
      <c r="I6" s="26" t="s">
        <v>16</v>
      </c>
      <c r="J6" s="10" t="s">
        <v>13</v>
      </c>
      <c r="K6" s="8" t="s">
        <v>64</v>
      </c>
      <c r="L6" s="26" t="s">
        <v>16</v>
      </c>
      <c r="M6" s="10" t="s">
        <v>13</v>
      </c>
      <c r="N6" s="8" t="s">
        <v>65</v>
      </c>
      <c r="O6" s="26" t="s">
        <v>16</v>
      </c>
      <c r="P6" s="10" t="s">
        <v>13</v>
      </c>
      <c r="Q6" s="8" t="s">
        <v>66</v>
      </c>
      <c r="R6" s="26" t="s">
        <v>16</v>
      </c>
      <c r="S6" s="10" t="s">
        <v>13</v>
      </c>
      <c r="T6" s="8" t="s">
        <v>67</v>
      </c>
      <c r="U6" s="26" t="s">
        <v>16</v>
      </c>
      <c r="V6" s="10" t="s">
        <v>13</v>
      </c>
      <c r="W6" s="8" t="s">
        <v>68</v>
      </c>
      <c r="X6" s="26" t="s">
        <v>16</v>
      </c>
    </row>
    <row r="7" spans="1:24" x14ac:dyDescent="0.2">
      <c r="A7" s="12">
        <v>1</v>
      </c>
      <c r="B7" s="19">
        <v>144</v>
      </c>
      <c r="C7" s="7" t="s">
        <v>56</v>
      </c>
      <c r="D7" s="7" t="s">
        <v>4</v>
      </c>
      <c r="E7" s="2">
        <v>2015</v>
      </c>
      <c r="G7" s="29">
        <v>98</v>
      </c>
      <c r="H7" s="7" t="s">
        <v>62</v>
      </c>
      <c r="I7" s="27">
        <v>1974</v>
      </c>
      <c r="J7" s="2">
        <v>106</v>
      </c>
      <c r="K7" s="7" t="s">
        <v>59</v>
      </c>
      <c r="L7" s="27">
        <v>1995</v>
      </c>
      <c r="M7" s="2">
        <v>144</v>
      </c>
      <c r="N7" s="7" t="s">
        <v>56</v>
      </c>
      <c r="O7" s="27">
        <v>2015</v>
      </c>
      <c r="P7" s="2">
        <v>114</v>
      </c>
      <c r="Q7" s="7" t="s">
        <v>57</v>
      </c>
      <c r="R7" s="27">
        <v>2001</v>
      </c>
      <c r="S7" s="2">
        <v>84</v>
      </c>
      <c r="T7" s="7" t="s">
        <v>69</v>
      </c>
      <c r="U7" s="27">
        <v>2001</v>
      </c>
      <c r="V7" s="2">
        <v>101</v>
      </c>
      <c r="W7" s="7" t="s">
        <v>46</v>
      </c>
      <c r="X7" s="27">
        <v>2016</v>
      </c>
    </row>
    <row r="8" spans="1:24" x14ac:dyDescent="0.2">
      <c r="A8" s="12">
        <v>2</v>
      </c>
      <c r="B8" s="19">
        <v>118</v>
      </c>
      <c r="C8" s="7" t="s">
        <v>1086</v>
      </c>
      <c r="D8" s="7" t="s">
        <v>4</v>
      </c>
      <c r="E8" s="2">
        <v>2018</v>
      </c>
      <c r="G8" s="29">
        <v>95</v>
      </c>
      <c r="H8" s="7" t="s">
        <v>1217</v>
      </c>
      <c r="I8" s="27">
        <v>2023</v>
      </c>
      <c r="J8" s="2">
        <v>100</v>
      </c>
      <c r="K8" s="7" t="s">
        <v>61</v>
      </c>
      <c r="L8" s="27">
        <v>1982</v>
      </c>
      <c r="M8" s="2">
        <v>118</v>
      </c>
      <c r="N8" s="7" t="s">
        <v>1086</v>
      </c>
      <c r="O8" s="27">
        <v>2018</v>
      </c>
      <c r="P8" s="2">
        <v>97</v>
      </c>
      <c r="Q8" s="7" t="s">
        <v>57</v>
      </c>
      <c r="R8" s="27">
        <v>2002</v>
      </c>
      <c r="S8" s="94">
        <v>78</v>
      </c>
      <c r="T8" s="8" t="s">
        <v>1446</v>
      </c>
      <c r="U8" s="26">
        <v>2025</v>
      </c>
      <c r="V8" s="2">
        <v>87</v>
      </c>
      <c r="W8" s="7" t="s">
        <v>72</v>
      </c>
      <c r="X8" s="27">
        <v>1989</v>
      </c>
    </row>
    <row r="9" spans="1:24" x14ac:dyDescent="0.2">
      <c r="A9" s="12">
        <v>3</v>
      </c>
      <c r="B9" s="19">
        <v>114</v>
      </c>
      <c r="C9" s="7" t="s">
        <v>57</v>
      </c>
      <c r="D9" s="7" t="s">
        <v>5</v>
      </c>
      <c r="E9" s="2">
        <v>2001</v>
      </c>
      <c r="G9" s="29">
        <v>78</v>
      </c>
      <c r="H9" s="7" t="s">
        <v>70</v>
      </c>
      <c r="I9" s="27">
        <v>1984</v>
      </c>
      <c r="J9" s="2">
        <v>96</v>
      </c>
      <c r="K9" s="7" t="s">
        <v>74</v>
      </c>
      <c r="L9" s="27">
        <v>2006</v>
      </c>
      <c r="M9" s="2">
        <v>114</v>
      </c>
      <c r="N9" s="7" t="s">
        <v>56</v>
      </c>
      <c r="O9" s="27">
        <v>2012</v>
      </c>
      <c r="P9" s="2">
        <v>92</v>
      </c>
      <c r="Q9" s="7" t="s">
        <v>75</v>
      </c>
      <c r="R9" s="27">
        <v>1995</v>
      </c>
      <c r="S9" s="2">
        <v>74</v>
      </c>
      <c r="T9" s="7" t="s">
        <v>71</v>
      </c>
      <c r="U9" s="27">
        <v>2009</v>
      </c>
      <c r="V9" s="2">
        <v>87</v>
      </c>
      <c r="W9" s="7" t="s">
        <v>77</v>
      </c>
      <c r="X9" s="27">
        <v>2008</v>
      </c>
    </row>
    <row r="10" spans="1:24" x14ac:dyDescent="0.2">
      <c r="A10" s="12">
        <v>3</v>
      </c>
      <c r="B10" s="19">
        <v>114</v>
      </c>
      <c r="C10" s="7" t="s">
        <v>56</v>
      </c>
      <c r="D10" s="7" t="s">
        <v>4</v>
      </c>
      <c r="E10" s="2">
        <v>2012</v>
      </c>
      <c r="G10" s="29">
        <v>78</v>
      </c>
      <c r="H10" s="7" t="s">
        <v>73</v>
      </c>
      <c r="I10" s="27">
        <v>2003</v>
      </c>
      <c r="J10" s="2">
        <v>94</v>
      </c>
      <c r="K10" s="7" t="s">
        <v>79</v>
      </c>
      <c r="L10" s="27">
        <v>1992</v>
      </c>
      <c r="M10" s="2">
        <v>114</v>
      </c>
      <c r="N10" s="7" t="s">
        <v>58</v>
      </c>
      <c r="O10" s="27">
        <v>2013</v>
      </c>
      <c r="P10" s="29">
        <v>85</v>
      </c>
      <c r="Q10" s="7" t="s">
        <v>1095</v>
      </c>
      <c r="R10" s="27">
        <v>2019</v>
      </c>
      <c r="S10" s="2">
        <v>73</v>
      </c>
      <c r="T10" s="7" t="s">
        <v>1136</v>
      </c>
      <c r="U10" s="27">
        <v>2018</v>
      </c>
      <c r="V10" s="2">
        <v>85</v>
      </c>
      <c r="W10" s="7" t="s">
        <v>72</v>
      </c>
      <c r="X10" s="27">
        <v>1988</v>
      </c>
    </row>
    <row r="11" spans="1:24" x14ac:dyDescent="0.2">
      <c r="A11" s="12">
        <v>3</v>
      </c>
      <c r="B11" s="19">
        <v>114</v>
      </c>
      <c r="C11" s="7" t="s">
        <v>58</v>
      </c>
      <c r="D11" s="7" t="s">
        <v>4</v>
      </c>
      <c r="E11" s="2">
        <v>2013</v>
      </c>
      <c r="G11" s="29">
        <v>75</v>
      </c>
      <c r="H11" s="7" t="s">
        <v>78</v>
      </c>
      <c r="I11" s="27">
        <v>1993</v>
      </c>
      <c r="J11" s="2">
        <v>91</v>
      </c>
      <c r="K11" s="7" t="s">
        <v>83</v>
      </c>
      <c r="L11" s="27">
        <v>2015</v>
      </c>
      <c r="M11" s="2">
        <v>102</v>
      </c>
      <c r="N11" s="7" t="s">
        <v>60</v>
      </c>
      <c r="O11" s="27">
        <v>1995</v>
      </c>
      <c r="P11" s="70">
        <v>84</v>
      </c>
      <c r="Q11" s="8" t="s">
        <v>1327</v>
      </c>
      <c r="R11" s="26">
        <v>2024</v>
      </c>
      <c r="S11" s="94">
        <v>72</v>
      </c>
      <c r="T11" s="8" t="s">
        <v>1447</v>
      </c>
      <c r="U11" s="26">
        <v>2025</v>
      </c>
      <c r="V11" s="2">
        <v>84</v>
      </c>
      <c r="W11" s="7" t="s">
        <v>84</v>
      </c>
      <c r="X11" s="27">
        <v>2005</v>
      </c>
    </row>
    <row r="12" spans="1:24" x14ac:dyDescent="0.2">
      <c r="A12" s="12">
        <v>6</v>
      </c>
      <c r="B12" s="19">
        <v>106</v>
      </c>
      <c r="C12" s="7" t="s">
        <v>59</v>
      </c>
      <c r="D12" s="7" t="s">
        <v>0</v>
      </c>
      <c r="E12" s="2">
        <v>1995</v>
      </c>
      <c r="G12" s="29">
        <v>75</v>
      </c>
      <c r="H12" s="7" t="s">
        <v>1217</v>
      </c>
      <c r="I12" s="27">
        <v>2019</v>
      </c>
      <c r="J12" s="2">
        <v>90</v>
      </c>
      <c r="K12" s="7" t="s">
        <v>86</v>
      </c>
      <c r="L12" s="27">
        <v>1988</v>
      </c>
      <c r="M12" s="2">
        <v>97</v>
      </c>
      <c r="N12" s="7" t="s">
        <v>56</v>
      </c>
      <c r="O12" s="27">
        <v>2014</v>
      </c>
      <c r="P12" s="2">
        <v>80</v>
      </c>
      <c r="Q12" s="7" t="s">
        <v>80</v>
      </c>
      <c r="R12" s="27">
        <v>2007</v>
      </c>
      <c r="S12" s="2">
        <v>71</v>
      </c>
      <c r="T12" s="7" t="s">
        <v>76</v>
      </c>
      <c r="U12" s="27">
        <v>2010</v>
      </c>
      <c r="V12" s="2">
        <v>82</v>
      </c>
      <c r="W12" s="7" t="s">
        <v>88</v>
      </c>
      <c r="X12" s="27">
        <v>1998</v>
      </c>
    </row>
    <row r="13" spans="1:24" x14ac:dyDescent="0.2">
      <c r="A13" s="12">
        <v>7</v>
      </c>
      <c r="B13" s="19">
        <v>102</v>
      </c>
      <c r="C13" s="7" t="s">
        <v>60</v>
      </c>
      <c r="D13" s="7" t="s">
        <v>4</v>
      </c>
      <c r="E13" s="2">
        <v>1995</v>
      </c>
      <c r="G13" s="29">
        <v>72</v>
      </c>
      <c r="H13" s="7" t="s">
        <v>82</v>
      </c>
      <c r="I13" s="27">
        <v>2007</v>
      </c>
      <c r="J13" s="2">
        <v>86</v>
      </c>
      <c r="K13" s="7" t="s">
        <v>90</v>
      </c>
      <c r="L13" s="27">
        <v>1998</v>
      </c>
      <c r="M13" s="2">
        <v>93</v>
      </c>
      <c r="N13" s="7" t="s">
        <v>56</v>
      </c>
      <c r="O13" s="27">
        <v>2013</v>
      </c>
      <c r="P13" s="2">
        <v>78</v>
      </c>
      <c r="Q13" s="7" t="s">
        <v>47</v>
      </c>
      <c r="R13" s="27">
        <v>2015</v>
      </c>
      <c r="S13" s="2">
        <v>70</v>
      </c>
      <c r="T13" s="7" t="s">
        <v>81</v>
      </c>
      <c r="U13" s="27">
        <v>2003</v>
      </c>
      <c r="V13" s="2">
        <v>82</v>
      </c>
      <c r="W13" s="7" t="s">
        <v>92</v>
      </c>
      <c r="X13" s="27">
        <v>2013</v>
      </c>
    </row>
    <row r="14" spans="1:24" x14ac:dyDescent="0.2">
      <c r="A14" s="12">
        <v>8</v>
      </c>
      <c r="B14" s="19">
        <v>101</v>
      </c>
      <c r="C14" s="7" t="s">
        <v>46</v>
      </c>
      <c r="D14" s="7" t="s">
        <v>2</v>
      </c>
      <c r="E14" s="2">
        <v>2016</v>
      </c>
      <c r="G14" s="92">
        <v>70</v>
      </c>
      <c r="H14" s="8" t="s">
        <v>1217</v>
      </c>
      <c r="I14" s="26">
        <v>2024</v>
      </c>
      <c r="J14" s="2">
        <v>85</v>
      </c>
      <c r="K14" s="7" t="s">
        <v>86</v>
      </c>
      <c r="L14" s="27">
        <v>1987</v>
      </c>
      <c r="M14" s="2">
        <v>92</v>
      </c>
      <c r="N14" s="7" t="s">
        <v>1086</v>
      </c>
      <c r="O14" s="27">
        <v>2017</v>
      </c>
      <c r="P14" s="2">
        <v>76</v>
      </c>
      <c r="Q14" s="7" t="s">
        <v>87</v>
      </c>
      <c r="R14" s="27">
        <v>1979</v>
      </c>
      <c r="S14" s="2">
        <v>66</v>
      </c>
      <c r="T14" s="7" t="s">
        <v>52</v>
      </c>
      <c r="U14" s="27">
        <v>2016</v>
      </c>
      <c r="V14" s="2">
        <v>80</v>
      </c>
      <c r="W14" s="7" t="s">
        <v>88</v>
      </c>
      <c r="X14" s="27">
        <v>1996</v>
      </c>
    </row>
    <row r="15" spans="1:24" x14ac:dyDescent="0.2">
      <c r="A15" s="12">
        <v>9</v>
      </c>
      <c r="B15" s="19">
        <v>100</v>
      </c>
      <c r="C15" s="7" t="s">
        <v>61</v>
      </c>
      <c r="D15" s="7" t="s">
        <v>0</v>
      </c>
      <c r="E15" s="2">
        <v>1982</v>
      </c>
      <c r="G15" s="29">
        <v>69</v>
      </c>
      <c r="H15" s="7" t="s">
        <v>85</v>
      </c>
      <c r="I15" s="27">
        <v>2004</v>
      </c>
      <c r="J15" s="2">
        <v>84</v>
      </c>
      <c r="K15" s="7" t="s">
        <v>97</v>
      </c>
      <c r="L15" s="27">
        <v>2006</v>
      </c>
      <c r="M15" s="2">
        <v>87</v>
      </c>
      <c r="N15" s="7" t="s">
        <v>56</v>
      </c>
      <c r="O15" s="27">
        <v>2011</v>
      </c>
      <c r="P15" s="2">
        <v>75</v>
      </c>
      <c r="Q15" s="7" t="s">
        <v>91</v>
      </c>
      <c r="R15" s="27">
        <v>1985</v>
      </c>
      <c r="S15" s="2">
        <v>65</v>
      </c>
      <c r="T15" s="7" t="s">
        <v>1136</v>
      </c>
      <c r="U15" s="27">
        <v>2022</v>
      </c>
      <c r="V15" s="2">
        <v>79</v>
      </c>
      <c r="W15" s="7" t="s">
        <v>101</v>
      </c>
      <c r="X15" s="27">
        <v>2009</v>
      </c>
    </row>
    <row r="16" spans="1:24" x14ac:dyDescent="0.2">
      <c r="A16" s="12">
        <v>10</v>
      </c>
      <c r="B16" s="19">
        <v>98</v>
      </c>
      <c r="C16" s="7" t="s">
        <v>62</v>
      </c>
      <c r="D16" s="7" t="s">
        <v>3</v>
      </c>
      <c r="E16" s="2">
        <v>1974</v>
      </c>
      <c r="G16" s="29">
        <v>67</v>
      </c>
      <c r="H16" s="7" t="s">
        <v>89</v>
      </c>
      <c r="I16" s="27">
        <v>1987</v>
      </c>
      <c r="J16" s="2">
        <v>83</v>
      </c>
      <c r="K16" s="7" t="s">
        <v>102</v>
      </c>
      <c r="L16" s="27">
        <v>1991</v>
      </c>
      <c r="M16" s="2">
        <v>86</v>
      </c>
      <c r="N16" s="7" t="s">
        <v>94</v>
      </c>
      <c r="O16" s="27">
        <v>1993</v>
      </c>
      <c r="P16" s="2">
        <v>75</v>
      </c>
      <c r="Q16" s="7" t="s">
        <v>91</v>
      </c>
      <c r="R16" s="27">
        <v>1982</v>
      </c>
      <c r="S16" s="2">
        <v>61</v>
      </c>
      <c r="T16" s="7" t="s">
        <v>81</v>
      </c>
      <c r="U16" s="27">
        <v>2001</v>
      </c>
      <c r="V16" s="29">
        <v>79</v>
      </c>
      <c r="W16" s="7" t="s">
        <v>1238</v>
      </c>
      <c r="X16" s="27">
        <v>2019</v>
      </c>
    </row>
    <row r="17" spans="1:24" x14ac:dyDescent="0.2">
      <c r="A17" s="12"/>
      <c r="B17" s="19"/>
      <c r="C17" s="7"/>
      <c r="D17" s="7"/>
      <c r="E17" s="2"/>
      <c r="G17" s="29">
        <v>66</v>
      </c>
      <c r="H17" s="7" t="s">
        <v>93</v>
      </c>
      <c r="I17" s="27">
        <v>1979</v>
      </c>
      <c r="J17" s="29">
        <v>85</v>
      </c>
      <c r="K17" s="7" t="s">
        <v>1296</v>
      </c>
      <c r="L17" s="27">
        <v>2023</v>
      </c>
      <c r="M17" s="2"/>
      <c r="N17" s="7"/>
      <c r="O17" s="27"/>
      <c r="P17" s="29">
        <v>75</v>
      </c>
      <c r="Q17" s="7" t="s">
        <v>99</v>
      </c>
      <c r="R17" s="27">
        <v>1973</v>
      </c>
      <c r="S17" s="2">
        <v>61</v>
      </c>
      <c r="T17" s="7" t="s">
        <v>71</v>
      </c>
      <c r="U17" s="27">
        <v>2008</v>
      </c>
      <c r="V17" s="2"/>
      <c r="W17" s="7"/>
      <c r="X17" s="2"/>
    </row>
    <row r="18" spans="1:24" x14ac:dyDescent="0.2">
      <c r="A18" s="12"/>
      <c r="B18" s="19"/>
      <c r="C18" s="7"/>
      <c r="D18" s="7"/>
      <c r="E18" s="2"/>
      <c r="G18" s="29">
        <v>66</v>
      </c>
      <c r="H18" s="7" t="s">
        <v>96</v>
      </c>
      <c r="I18" s="27">
        <v>2005</v>
      </c>
      <c r="J18" s="7"/>
      <c r="K18" s="7"/>
      <c r="L18" s="7"/>
      <c r="M18" s="2"/>
      <c r="N18" s="7"/>
      <c r="O18" s="2"/>
      <c r="P18" s="10"/>
      <c r="Q18" s="7"/>
      <c r="R18" s="27"/>
      <c r="S18" s="2">
        <v>61</v>
      </c>
      <c r="T18" s="7" t="s">
        <v>95</v>
      </c>
      <c r="U18" s="27">
        <v>2014</v>
      </c>
      <c r="V18" s="2"/>
      <c r="W18" s="7"/>
      <c r="X18" s="2"/>
    </row>
    <row r="19" spans="1:24" x14ac:dyDescent="0.2">
      <c r="G19" s="29">
        <v>66</v>
      </c>
      <c r="H19" s="7" t="s">
        <v>51</v>
      </c>
      <c r="I19" s="27">
        <v>2017</v>
      </c>
      <c r="S19" s="2">
        <v>61</v>
      </c>
      <c r="T19" s="7" t="s">
        <v>1110</v>
      </c>
      <c r="U19" s="27">
        <v>2017</v>
      </c>
      <c r="V19" s="2"/>
      <c r="W19" s="7"/>
      <c r="X19" s="2"/>
    </row>
    <row r="20" spans="1:24" x14ac:dyDescent="0.2">
      <c r="A20" s="9" t="s">
        <v>1450</v>
      </c>
      <c r="C20" s="7"/>
    </row>
    <row r="21" spans="1:24" x14ac:dyDescent="0.2">
      <c r="A21" s="9"/>
      <c r="B21" s="10" t="s">
        <v>50</v>
      </c>
      <c r="C21" s="8" t="s">
        <v>43</v>
      </c>
      <c r="D21" s="8" t="s">
        <v>15</v>
      </c>
      <c r="E21" s="10" t="s">
        <v>16</v>
      </c>
    </row>
    <row r="22" spans="1:24" x14ac:dyDescent="0.2">
      <c r="A22" s="12">
        <v>1</v>
      </c>
      <c r="B22" s="2">
        <v>19</v>
      </c>
      <c r="C22" s="7" t="s">
        <v>58</v>
      </c>
      <c r="D22" s="7" t="s">
        <v>4</v>
      </c>
      <c r="E22" s="2">
        <v>2013</v>
      </c>
    </row>
    <row r="23" spans="1:24" x14ac:dyDescent="0.2">
      <c r="A23" s="12">
        <v>2</v>
      </c>
      <c r="B23" s="2">
        <v>17</v>
      </c>
      <c r="C23" s="7" t="s">
        <v>60</v>
      </c>
      <c r="D23" s="7" t="s">
        <v>4</v>
      </c>
      <c r="E23" s="2">
        <v>1995</v>
      </c>
    </row>
    <row r="24" spans="1:24" x14ac:dyDescent="0.2">
      <c r="A24" s="12">
        <v>3</v>
      </c>
      <c r="B24" s="2">
        <v>16</v>
      </c>
      <c r="C24" s="7" t="s">
        <v>62</v>
      </c>
      <c r="D24" s="7" t="s">
        <v>3</v>
      </c>
      <c r="E24" s="2">
        <v>1974</v>
      </c>
    </row>
    <row r="25" spans="1:24" x14ac:dyDescent="0.2">
      <c r="A25" s="12">
        <v>3</v>
      </c>
      <c r="B25" s="2">
        <v>16</v>
      </c>
      <c r="C25" s="7" t="s">
        <v>74</v>
      </c>
      <c r="D25" s="7" t="s">
        <v>0</v>
      </c>
      <c r="E25" s="2">
        <v>2006</v>
      </c>
    </row>
    <row r="26" spans="1:24" x14ac:dyDescent="0.2">
      <c r="A26" s="12">
        <v>5</v>
      </c>
      <c r="B26" s="2">
        <v>15</v>
      </c>
      <c r="C26" s="7" t="s">
        <v>75</v>
      </c>
      <c r="D26" s="7" t="s">
        <v>5</v>
      </c>
      <c r="E26" s="2">
        <v>1995</v>
      </c>
    </row>
    <row r="27" spans="1:24" x14ac:dyDescent="0.2">
      <c r="A27" s="12">
        <v>6</v>
      </c>
      <c r="B27" s="2">
        <v>14</v>
      </c>
      <c r="C27" s="7" t="s">
        <v>90</v>
      </c>
      <c r="D27" s="7" t="s">
        <v>0</v>
      </c>
      <c r="E27" s="2">
        <v>1998</v>
      </c>
    </row>
    <row r="28" spans="1:24" x14ac:dyDescent="0.2">
      <c r="A28" s="12">
        <v>6</v>
      </c>
      <c r="B28" s="2">
        <v>14</v>
      </c>
      <c r="C28" s="7" t="s">
        <v>69</v>
      </c>
      <c r="D28" s="7" t="s">
        <v>6</v>
      </c>
      <c r="E28" s="2">
        <v>2001</v>
      </c>
    </row>
    <row r="29" spans="1:24" x14ac:dyDescent="0.2">
      <c r="A29" s="12">
        <v>6</v>
      </c>
      <c r="B29" s="2">
        <v>14</v>
      </c>
      <c r="C29" s="7" t="s">
        <v>84</v>
      </c>
      <c r="D29" s="7" t="s">
        <v>2</v>
      </c>
      <c r="E29" s="2">
        <v>2005</v>
      </c>
    </row>
    <row r="30" spans="1:24" x14ac:dyDescent="0.2">
      <c r="A30" s="12">
        <v>6</v>
      </c>
      <c r="B30" s="70">
        <v>14</v>
      </c>
      <c r="C30" s="8" t="s">
        <v>1327</v>
      </c>
      <c r="D30" s="8" t="s">
        <v>5</v>
      </c>
      <c r="E30" s="10">
        <v>2024</v>
      </c>
    </row>
    <row r="31" spans="1:24" x14ac:dyDescent="0.2">
      <c r="A31" s="12"/>
      <c r="B31" s="2"/>
      <c r="C31" s="7"/>
      <c r="D31" s="7"/>
      <c r="E31" s="2"/>
    </row>
    <row r="32" spans="1:24" x14ac:dyDescent="0.2">
      <c r="A32" s="9" t="s">
        <v>1451</v>
      </c>
      <c r="C32" s="7"/>
    </row>
    <row r="33" spans="1:5" x14ac:dyDescent="0.2">
      <c r="A33" s="9"/>
      <c r="B33" s="10" t="s">
        <v>50</v>
      </c>
      <c r="C33" s="8" t="s">
        <v>43</v>
      </c>
      <c r="D33" s="8" t="s">
        <v>15</v>
      </c>
      <c r="E33" s="10" t="s">
        <v>16</v>
      </c>
    </row>
    <row r="34" spans="1:5" x14ac:dyDescent="0.2">
      <c r="A34" s="12">
        <v>1</v>
      </c>
      <c r="B34" s="2">
        <v>28</v>
      </c>
      <c r="C34" s="7" t="s">
        <v>119</v>
      </c>
      <c r="D34" s="7" t="s">
        <v>4</v>
      </c>
      <c r="E34" s="2">
        <v>2014</v>
      </c>
    </row>
    <row r="35" spans="1:5" x14ac:dyDescent="0.2">
      <c r="A35" s="12">
        <v>2</v>
      </c>
      <c r="B35" s="2">
        <v>27</v>
      </c>
      <c r="C35" s="7" t="s">
        <v>121</v>
      </c>
      <c r="D35" s="7" t="s">
        <v>6</v>
      </c>
      <c r="E35" s="2">
        <v>2006</v>
      </c>
    </row>
    <row r="36" spans="1:5" x14ac:dyDescent="0.2">
      <c r="A36" s="12">
        <v>2</v>
      </c>
      <c r="B36" s="2">
        <v>27</v>
      </c>
      <c r="C36" s="7" t="s">
        <v>112</v>
      </c>
      <c r="D36" s="7" t="s">
        <v>6</v>
      </c>
      <c r="E36" s="2">
        <v>2016</v>
      </c>
    </row>
    <row r="37" spans="1:5" x14ac:dyDescent="0.2">
      <c r="A37" s="12">
        <v>4</v>
      </c>
      <c r="B37" s="2">
        <v>25</v>
      </c>
      <c r="C37" s="7" t="s">
        <v>1152</v>
      </c>
      <c r="D37" s="7" t="s">
        <v>2</v>
      </c>
      <c r="E37" s="2">
        <v>2004</v>
      </c>
    </row>
    <row r="38" spans="1:5" x14ac:dyDescent="0.2">
      <c r="A38" s="12">
        <v>4</v>
      </c>
      <c r="B38" s="2">
        <v>25</v>
      </c>
      <c r="C38" s="7" t="s">
        <v>125</v>
      </c>
      <c r="D38" s="7" t="s">
        <v>5</v>
      </c>
      <c r="E38" s="2">
        <v>2013</v>
      </c>
    </row>
    <row r="39" spans="1:5" x14ac:dyDescent="0.2">
      <c r="A39" s="12">
        <v>6</v>
      </c>
      <c r="B39" s="2">
        <v>24</v>
      </c>
      <c r="C39" s="7" t="s">
        <v>123</v>
      </c>
      <c r="D39" s="7" t="s">
        <v>0</v>
      </c>
      <c r="E39" s="2">
        <v>2011</v>
      </c>
    </row>
    <row r="40" spans="1:5" x14ac:dyDescent="0.2">
      <c r="A40" s="12">
        <v>7</v>
      </c>
      <c r="B40" s="2">
        <v>23</v>
      </c>
      <c r="C40" s="7" t="s">
        <v>121</v>
      </c>
      <c r="D40" s="7" t="s">
        <v>6</v>
      </c>
      <c r="E40" s="2">
        <v>2007</v>
      </c>
    </row>
    <row r="41" spans="1:5" x14ac:dyDescent="0.2">
      <c r="A41" s="12">
        <v>7</v>
      </c>
      <c r="B41" s="2">
        <v>23</v>
      </c>
      <c r="C41" s="7" t="s">
        <v>1100</v>
      </c>
      <c r="D41" s="7" t="s">
        <v>4</v>
      </c>
      <c r="E41" s="2">
        <v>2018</v>
      </c>
    </row>
    <row r="42" spans="1:5" x14ac:dyDescent="0.2">
      <c r="A42" s="12">
        <v>9</v>
      </c>
      <c r="B42" s="2">
        <v>22</v>
      </c>
      <c r="C42" s="7" t="s">
        <v>119</v>
      </c>
      <c r="D42" s="7" t="s">
        <v>4</v>
      </c>
      <c r="E42" s="2">
        <v>2015</v>
      </c>
    </row>
    <row r="43" spans="1:5" x14ac:dyDescent="0.2">
      <c r="A43" s="12">
        <v>10</v>
      </c>
      <c r="B43" s="2">
        <v>21</v>
      </c>
      <c r="C43" s="7" t="s">
        <v>154</v>
      </c>
      <c r="D43" s="7" t="s">
        <v>2</v>
      </c>
      <c r="E43" s="2">
        <v>2014</v>
      </c>
    </row>
    <row r="44" spans="1:5" x14ac:dyDescent="0.2">
      <c r="A44" s="12">
        <v>10</v>
      </c>
      <c r="B44" s="2">
        <v>21</v>
      </c>
      <c r="C44" s="7" t="s">
        <v>111</v>
      </c>
      <c r="D44" s="7" t="s">
        <v>5</v>
      </c>
      <c r="E44" s="2">
        <v>2016</v>
      </c>
    </row>
    <row r="45" spans="1:5" x14ac:dyDescent="0.2">
      <c r="A45" s="12">
        <v>10</v>
      </c>
      <c r="B45" s="2">
        <v>21</v>
      </c>
      <c r="C45" s="7" t="s">
        <v>112</v>
      </c>
      <c r="D45" s="7" t="s">
        <v>6</v>
      </c>
      <c r="E45" s="2">
        <v>2017</v>
      </c>
    </row>
    <row r="46" spans="1:5" x14ac:dyDescent="0.2">
      <c r="A46" s="12"/>
      <c r="B46" s="2"/>
      <c r="C46" s="7"/>
      <c r="D46" s="7"/>
      <c r="E46" s="2"/>
    </row>
    <row r="47" spans="1:5" x14ac:dyDescent="0.2">
      <c r="A47" s="5" t="s">
        <v>1452</v>
      </c>
      <c r="C47" s="7"/>
    </row>
    <row r="48" spans="1:5" x14ac:dyDescent="0.2">
      <c r="A48" s="9"/>
      <c r="B48" s="10" t="s">
        <v>1189</v>
      </c>
      <c r="C48" s="8" t="s">
        <v>43</v>
      </c>
      <c r="D48" s="8" t="s">
        <v>15</v>
      </c>
      <c r="E48" s="10" t="s">
        <v>16</v>
      </c>
    </row>
    <row r="49" spans="1:24" x14ac:dyDescent="0.2">
      <c r="A49" s="12">
        <v>1</v>
      </c>
      <c r="B49" s="54">
        <v>1696</v>
      </c>
      <c r="C49" s="7" t="s">
        <v>254</v>
      </c>
      <c r="D49" s="7" t="s">
        <v>5</v>
      </c>
      <c r="E49" s="2">
        <v>2013</v>
      </c>
    </row>
    <row r="50" spans="1:24" x14ac:dyDescent="0.2">
      <c r="A50" s="12">
        <v>2</v>
      </c>
      <c r="B50" s="54">
        <v>1619</v>
      </c>
      <c r="C50" s="7" t="s">
        <v>51</v>
      </c>
      <c r="D50" s="7" t="s">
        <v>3</v>
      </c>
      <c r="E50" s="2">
        <v>2017</v>
      </c>
    </row>
    <row r="51" spans="1:24" x14ac:dyDescent="0.2">
      <c r="A51" s="12">
        <v>3</v>
      </c>
      <c r="B51" s="54">
        <v>1564</v>
      </c>
      <c r="C51" s="7" t="s">
        <v>623</v>
      </c>
      <c r="D51" s="7" t="s">
        <v>5</v>
      </c>
      <c r="E51" s="2">
        <v>2015</v>
      </c>
    </row>
    <row r="52" spans="1:24" x14ac:dyDescent="0.2">
      <c r="A52" s="12">
        <v>4</v>
      </c>
      <c r="B52" s="54">
        <v>1553</v>
      </c>
      <c r="C52" s="7" t="s">
        <v>290</v>
      </c>
      <c r="D52" s="7" t="s">
        <v>0</v>
      </c>
      <c r="E52" s="2">
        <v>2005</v>
      </c>
    </row>
    <row r="53" spans="1:24" x14ac:dyDescent="0.2">
      <c r="A53" s="12">
        <v>5</v>
      </c>
      <c r="B53" s="54">
        <v>1534</v>
      </c>
      <c r="C53" s="7" t="s">
        <v>1219</v>
      </c>
      <c r="D53" s="7" t="s">
        <v>2</v>
      </c>
      <c r="E53" s="2">
        <v>2019</v>
      </c>
    </row>
    <row r="54" spans="1:24" x14ac:dyDescent="0.2">
      <c r="A54" s="12">
        <v>6</v>
      </c>
      <c r="B54" s="54">
        <v>1503</v>
      </c>
      <c r="C54" s="7" t="s">
        <v>387</v>
      </c>
      <c r="D54" s="7" t="s">
        <v>0</v>
      </c>
      <c r="E54" s="2">
        <v>2018</v>
      </c>
    </row>
    <row r="55" spans="1:24" x14ac:dyDescent="0.2">
      <c r="A55" s="12">
        <v>7</v>
      </c>
      <c r="B55" s="54">
        <v>1493</v>
      </c>
      <c r="C55" s="7" t="s">
        <v>334</v>
      </c>
      <c r="D55" s="7" t="s">
        <v>3</v>
      </c>
      <c r="E55" s="2">
        <v>2013</v>
      </c>
    </row>
    <row r="56" spans="1:24" x14ac:dyDescent="0.2">
      <c r="A56" s="12">
        <v>8</v>
      </c>
      <c r="B56" s="54">
        <v>1482</v>
      </c>
      <c r="C56" s="7" t="s">
        <v>258</v>
      </c>
      <c r="D56" s="7" t="s">
        <v>6</v>
      </c>
      <c r="E56" s="2">
        <v>2003</v>
      </c>
    </row>
    <row r="57" spans="1:24" x14ac:dyDescent="0.2">
      <c r="A57" s="12">
        <v>9</v>
      </c>
      <c r="B57" s="54">
        <v>1404</v>
      </c>
      <c r="C57" s="7" t="s">
        <v>84</v>
      </c>
      <c r="D57" s="7" t="s">
        <v>2</v>
      </c>
      <c r="E57" s="2">
        <v>2005</v>
      </c>
    </row>
    <row r="58" spans="1:24" x14ac:dyDescent="0.2">
      <c r="A58" s="12">
        <v>10</v>
      </c>
      <c r="B58" s="54">
        <v>1382</v>
      </c>
      <c r="C58" s="7" t="s">
        <v>623</v>
      </c>
      <c r="D58" s="7" t="s">
        <v>5</v>
      </c>
      <c r="E58" s="2">
        <v>2017</v>
      </c>
    </row>
    <row r="59" spans="1:24" x14ac:dyDescent="0.2">
      <c r="A59" s="12"/>
      <c r="B59" s="54">
        <v>1340</v>
      </c>
      <c r="C59" s="7" t="s">
        <v>1101</v>
      </c>
      <c r="D59" s="7" t="s">
        <v>6</v>
      </c>
      <c r="E59" s="2">
        <v>2018</v>
      </c>
    </row>
    <row r="61" spans="1:24" ht="15.75" x14ac:dyDescent="0.25">
      <c r="A61" s="36" t="s">
        <v>109</v>
      </c>
      <c r="B61" s="52"/>
      <c r="C61" s="52"/>
      <c r="D61" s="52"/>
      <c r="E61" s="52"/>
      <c r="F61" s="52"/>
      <c r="G61" s="52"/>
      <c r="H61" s="52"/>
      <c r="I61" s="52"/>
    </row>
    <row r="63" spans="1:24" x14ac:dyDescent="0.2">
      <c r="A63" s="9" t="s">
        <v>1453</v>
      </c>
    </row>
    <row r="64" spans="1:24" x14ac:dyDescent="0.2">
      <c r="B64" s="10" t="s">
        <v>110</v>
      </c>
      <c r="C64" s="8" t="s">
        <v>43</v>
      </c>
      <c r="D64" s="8" t="s">
        <v>15</v>
      </c>
      <c r="E64" s="10" t="s">
        <v>16</v>
      </c>
      <c r="G64" s="28" t="s">
        <v>110</v>
      </c>
      <c r="H64" s="8" t="s">
        <v>63</v>
      </c>
      <c r="I64" s="26" t="s">
        <v>16</v>
      </c>
      <c r="J64" s="10" t="s">
        <v>110</v>
      </c>
      <c r="K64" s="8" t="s">
        <v>64</v>
      </c>
      <c r="L64" s="26" t="s">
        <v>16</v>
      </c>
      <c r="M64" s="10" t="s">
        <v>110</v>
      </c>
      <c r="N64" s="8" t="s">
        <v>65</v>
      </c>
      <c r="O64" s="26" t="s">
        <v>16</v>
      </c>
      <c r="P64" s="10" t="s">
        <v>110</v>
      </c>
      <c r="Q64" s="8" t="s">
        <v>66</v>
      </c>
      <c r="R64" s="26" t="s">
        <v>16</v>
      </c>
      <c r="S64" s="10" t="s">
        <v>110</v>
      </c>
      <c r="T64" s="8" t="s">
        <v>67</v>
      </c>
      <c r="U64" s="26" t="s">
        <v>16</v>
      </c>
      <c r="V64" s="10" t="s">
        <v>110</v>
      </c>
      <c r="W64" s="8" t="s">
        <v>68</v>
      </c>
      <c r="X64" s="26" t="s">
        <v>16</v>
      </c>
    </row>
    <row r="65" spans="1:24" x14ac:dyDescent="0.2">
      <c r="A65" s="12">
        <v>1</v>
      </c>
      <c r="B65" s="2">
        <v>3233</v>
      </c>
      <c r="C65" s="7" t="s">
        <v>1100</v>
      </c>
      <c r="D65" s="7" t="s">
        <v>4</v>
      </c>
      <c r="E65" s="2">
        <v>2018</v>
      </c>
      <c r="F65" s="7"/>
      <c r="G65" s="29">
        <v>2328</v>
      </c>
      <c r="H65" s="7" t="s">
        <v>1228</v>
      </c>
      <c r="I65" s="27">
        <v>2019</v>
      </c>
      <c r="J65" s="29">
        <v>2701</v>
      </c>
      <c r="K65" s="7" t="s">
        <v>122</v>
      </c>
      <c r="L65" s="27">
        <v>2018</v>
      </c>
      <c r="M65" s="29">
        <v>3233</v>
      </c>
      <c r="N65" s="7" t="s">
        <v>1100</v>
      </c>
      <c r="O65" s="27">
        <v>2018</v>
      </c>
      <c r="P65" s="2">
        <v>2543</v>
      </c>
      <c r="Q65" s="7" t="s">
        <v>111</v>
      </c>
      <c r="R65" s="27">
        <v>2016</v>
      </c>
      <c r="S65" s="2">
        <v>3186</v>
      </c>
      <c r="T65" s="7" t="s">
        <v>112</v>
      </c>
      <c r="U65" s="27">
        <v>2016</v>
      </c>
      <c r="V65" s="2">
        <v>2759</v>
      </c>
      <c r="W65" s="7" t="s">
        <v>1229</v>
      </c>
      <c r="X65" s="27">
        <v>2022</v>
      </c>
    </row>
    <row r="66" spans="1:24" x14ac:dyDescent="0.2">
      <c r="A66" s="12">
        <v>2</v>
      </c>
      <c r="B66" s="2">
        <v>3186</v>
      </c>
      <c r="C66" s="7" t="s">
        <v>112</v>
      </c>
      <c r="D66" s="7" t="s">
        <v>6</v>
      </c>
      <c r="E66" s="2">
        <v>2016</v>
      </c>
      <c r="F66" s="7"/>
      <c r="G66" s="29">
        <v>2198</v>
      </c>
      <c r="H66" s="7" t="s">
        <v>127</v>
      </c>
      <c r="I66" s="27">
        <v>1999</v>
      </c>
      <c r="J66" s="2">
        <v>2598</v>
      </c>
      <c r="K66" s="7" t="s">
        <v>122</v>
      </c>
      <c r="L66" s="27">
        <v>2016</v>
      </c>
      <c r="M66" s="2">
        <v>3162</v>
      </c>
      <c r="N66" s="7" t="s">
        <v>119</v>
      </c>
      <c r="O66" s="27">
        <v>2015</v>
      </c>
      <c r="P66" s="2">
        <v>2474</v>
      </c>
      <c r="Q66" s="7" t="s">
        <v>125</v>
      </c>
      <c r="R66" s="27">
        <v>2013</v>
      </c>
      <c r="S66" s="2">
        <v>2616</v>
      </c>
      <c r="T66" s="7" t="s">
        <v>121</v>
      </c>
      <c r="U66" s="27">
        <v>2006</v>
      </c>
      <c r="V66" s="2">
        <v>2572</v>
      </c>
      <c r="W66" s="7" t="s">
        <v>156</v>
      </c>
      <c r="X66" s="27">
        <v>2017</v>
      </c>
    </row>
    <row r="67" spans="1:24" x14ac:dyDescent="0.2">
      <c r="A67" s="12">
        <v>3</v>
      </c>
      <c r="B67" s="2">
        <v>3162</v>
      </c>
      <c r="C67" s="7" t="s">
        <v>119</v>
      </c>
      <c r="D67" s="7" t="s">
        <v>4</v>
      </c>
      <c r="E67" s="2">
        <v>2015</v>
      </c>
      <c r="F67" s="7"/>
      <c r="G67" s="29">
        <v>2142</v>
      </c>
      <c r="H67" s="7" t="s">
        <v>1102</v>
      </c>
      <c r="I67" s="27">
        <v>2017</v>
      </c>
      <c r="J67" s="2">
        <v>2558</v>
      </c>
      <c r="K67" s="7" t="s">
        <v>123</v>
      </c>
      <c r="L67" s="27">
        <v>2011</v>
      </c>
      <c r="M67" s="2">
        <v>2823</v>
      </c>
      <c r="N67" s="7" t="s">
        <v>120</v>
      </c>
      <c r="O67" s="27">
        <v>1983</v>
      </c>
      <c r="P67" s="2">
        <v>2227</v>
      </c>
      <c r="Q67" s="7" t="s">
        <v>111</v>
      </c>
      <c r="R67" s="27">
        <v>2015</v>
      </c>
      <c r="S67" s="2">
        <v>2491</v>
      </c>
      <c r="T67" s="7" t="s">
        <v>112</v>
      </c>
      <c r="U67" s="27">
        <v>2017</v>
      </c>
      <c r="V67" s="2">
        <v>2549</v>
      </c>
      <c r="W67" s="7" t="s">
        <v>124</v>
      </c>
      <c r="X67" s="27">
        <v>2004</v>
      </c>
    </row>
    <row r="68" spans="1:24" x14ac:dyDescent="0.2">
      <c r="A68" s="12">
        <v>4</v>
      </c>
      <c r="B68" s="2">
        <v>2823</v>
      </c>
      <c r="C68" s="7" t="s">
        <v>120</v>
      </c>
      <c r="D68" s="7" t="s">
        <v>4</v>
      </c>
      <c r="E68" s="2">
        <v>1983</v>
      </c>
      <c r="F68" s="7"/>
      <c r="G68" s="29">
        <v>2007</v>
      </c>
      <c r="H68" s="7" t="s">
        <v>128</v>
      </c>
      <c r="I68" s="27">
        <v>2014</v>
      </c>
      <c r="J68" s="2">
        <v>2397</v>
      </c>
      <c r="K68" s="7" t="s">
        <v>135</v>
      </c>
      <c r="L68" s="27">
        <v>1988</v>
      </c>
      <c r="M68" s="2">
        <v>2447</v>
      </c>
      <c r="N68" s="7" t="s">
        <v>1100</v>
      </c>
      <c r="O68" s="27">
        <v>2017</v>
      </c>
      <c r="P68" s="2">
        <v>2128</v>
      </c>
      <c r="Q68" s="7" t="s">
        <v>141</v>
      </c>
      <c r="R68" s="27">
        <v>2005</v>
      </c>
      <c r="S68" s="2">
        <v>2437</v>
      </c>
      <c r="T68" s="7" t="s">
        <v>126</v>
      </c>
      <c r="U68" s="27">
        <v>2010</v>
      </c>
      <c r="V68" s="2">
        <v>2424</v>
      </c>
      <c r="W68" s="7" t="s">
        <v>151</v>
      </c>
      <c r="X68" s="27">
        <v>2010</v>
      </c>
    </row>
    <row r="69" spans="1:24" x14ac:dyDescent="0.2">
      <c r="A69" s="12">
        <v>5</v>
      </c>
      <c r="B69" s="2">
        <v>2759</v>
      </c>
      <c r="C69" s="7" t="s">
        <v>1229</v>
      </c>
      <c r="D69" s="7" t="s">
        <v>2</v>
      </c>
      <c r="E69" s="2">
        <v>2022</v>
      </c>
      <c r="F69" s="7"/>
      <c r="G69" s="29">
        <v>1993</v>
      </c>
      <c r="H69" s="7" t="s">
        <v>129</v>
      </c>
      <c r="I69" s="27">
        <v>2013</v>
      </c>
      <c r="J69" s="2">
        <v>2383</v>
      </c>
      <c r="K69" s="7" t="s">
        <v>122</v>
      </c>
      <c r="L69" s="27">
        <v>2015</v>
      </c>
      <c r="M69" s="2">
        <v>2360</v>
      </c>
      <c r="N69" s="7" t="s">
        <v>138</v>
      </c>
      <c r="O69" s="27">
        <v>1989</v>
      </c>
      <c r="P69" s="2">
        <v>2099</v>
      </c>
      <c r="Q69" s="7" t="s">
        <v>142</v>
      </c>
      <c r="R69" s="27">
        <v>2006</v>
      </c>
      <c r="S69" s="2">
        <v>2428</v>
      </c>
      <c r="T69" s="7" t="s">
        <v>147</v>
      </c>
      <c r="U69" s="27">
        <v>2013</v>
      </c>
      <c r="V69" s="2">
        <v>2344</v>
      </c>
      <c r="W69" s="7" t="s">
        <v>152</v>
      </c>
      <c r="X69" s="27">
        <v>1993</v>
      </c>
    </row>
    <row r="70" spans="1:24" x14ac:dyDescent="0.2">
      <c r="A70" s="12">
        <v>6</v>
      </c>
      <c r="B70" s="2">
        <v>2701</v>
      </c>
      <c r="C70" s="7" t="s">
        <v>122</v>
      </c>
      <c r="D70" s="7" t="s">
        <v>4</v>
      </c>
      <c r="E70" s="2">
        <v>2018</v>
      </c>
      <c r="F70" s="7"/>
      <c r="G70" s="29">
        <v>1979</v>
      </c>
      <c r="H70" s="7" t="s">
        <v>130</v>
      </c>
      <c r="I70" s="27">
        <v>2004</v>
      </c>
      <c r="J70" s="2">
        <v>2310</v>
      </c>
      <c r="K70" s="7" t="s">
        <v>136</v>
      </c>
      <c r="L70" s="27">
        <v>1995</v>
      </c>
      <c r="M70" s="2">
        <v>2290</v>
      </c>
      <c r="N70" s="7" t="s">
        <v>139</v>
      </c>
      <c r="O70" s="27">
        <v>2012</v>
      </c>
      <c r="P70" s="2">
        <v>2097</v>
      </c>
      <c r="Q70" s="7" t="s">
        <v>143</v>
      </c>
      <c r="R70" s="27">
        <v>2001</v>
      </c>
      <c r="S70" s="2">
        <v>2308</v>
      </c>
      <c r="T70" s="7" t="s">
        <v>126</v>
      </c>
      <c r="U70" s="27">
        <v>2009</v>
      </c>
      <c r="V70" s="2">
        <v>2317</v>
      </c>
      <c r="W70" s="7" t="s">
        <v>153</v>
      </c>
      <c r="X70" s="27">
        <v>1988</v>
      </c>
    </row>
    <row r="71" spans="1:24" x14ac:dyDescent="0.2">
      <c r="A71" s="12">
        <v>7</v>
      </c>
      <c r="B71" s="2">
        <v>2616</v>
      </c>
      <c r="C71" s="7" t="s">
        <v>121</v>
      </c>
      <c r="D71" s="7" t="s">
        <v>6</v>
      </c>
      <c r="E71" s="2">
        <v>2006</v>
      </c>
      <c r="F71" s="7"/>
      <c r="G71" s="29">
        <v>1939</v>
      </c>
      <c r="H71" s="7" t="s">
        <v>1280</v>
      </c>
      <c r="I71" s="27">
        <v>2023</v>
      </c>
      <c r="J71" s="2">
        <v>2308</v>
      </c>
      <c r="K71" s="7" t="s">
        <v>122</v>
      </c>
      <c r="L71" s="27">
        <v>2017</v>
      </c>
      <c r="M71" s="2">
        <v>2199</v>
      </c>
      <c r="N71" s="7" t="s">
        <v>138</v>
      </c>
      <c r="O71" s="27">
        <v>1988</v>
      </c>
      <c r="P71" s="2">
        <v>2088</v>
      </c>
      <c r="Q71" s="7" t="s">
        <v>143</v>
      </c>
      <c r="R71" s="27">
        <v>2002</v>
      </c>
      <c r="S71" s="2">
        <v>2277</v>
      </c>
      <c r="T71" s="7" t="s">
        <v>148</v>
      </c>
      <c r="U71" s="27">
        <v>2000</v>
      </c>
      <c r="V71" s="2">
        <v>2311</v>
      </c>
      <c r="W71" s="7" t="s">
        <v>154</v>
      </c>
      <c r="X71" s="27">
        <v>2013</v>
      </c>
    </row>
    <row r="72" spans="1:24" x14ac:dyDescent="0.2">
      <c r="A72" s="12">
        <v>8</v>
      </c>
      <c r="B72" s="2">
        <v>2598</v>
      </c>
      <c r="C72" s="7" t="s">
        <v>122</v>
      </c>
      <c r="D72" s="7" t="s">
        <v>0</v>
      </c>
      <c r="E72" s="2">
        <v>2016</v>
      </c>
      <c r="F72" s="7"/>
      <c r="G72" s="29">
        <v>1873</v>
      </c>
      <c r="H72" s="7" t="s">
        <v>131</v>
      </c>
      <c r="I72" s="27">
        <v>2007</v>
      </c>
      <c r="J72" s="29">
        <v>2266</v>
      </c>
      <c r="K72" s="7" t="s">
        <v>1270</v>
      </c>
      <c r="L72" s="27">
        <v>2023</v>
      </c>
      <c r="M72" s="2">
        <v>2186</v>
      </c>
      <c r="N72" s="7" t="s">
        <v>140</v>
      </c>
      <c r="O72" s="27">
        <v>2009</v>
      </c>
      <c r="P72" s="2">
        <v>2022</v>
      </c>
      <c r="Q72" s="7" t="s">
        <v>142</v>
      </c>
      <c r="R72" s="27">
        <v>2007</v>
      </c>
      <c r="S72" s="2">
        <v>2273</v>
      </c>
      <c r="T72" s="7" t="s">
        <v>121</v>
      </c>
      <c r="U72" s="27">
        <v>2007</v>
      </c>
      <c r="V72" s="70">
        <v>2275</v>
      </c>
      <c r="W72" s="8" t="s">
        <v>1297</v>
      </c>
      <c r="X72" s="26">
        <v>2024</v>
      </c>
    </row>
    <row r="73" spans="1:24" x14ac:dyDescent="0.2">
      <c r="A73" s="12">
        <v>9</v>
      </c>
      <c r="B73" s="2">
        <v>2572</v>
      </c>
      <c r="C73" s="7" t="s">
        <v>156</v>
      </c>
      <c r="D73" s="7" t="s">
        <v>2</v>
      </c>
      <c r="E73" s="2">
        <v>2017</v>
      </c>
      <c r="F73" s="7"/>
      <c r="G73" s="29">
        <v>1802</v>
      </c>
      <c r="H73" s="7" t="s">
        <v>132</v>
      </c>
      <c r="I73" s="27">
        <v>1995</v>
      </c>
      <c r="J73" s="70">
        <v>2265</v>
      </c>
      <c r="K73" s="8" t="s">
        <v>1297</v>
      </c>
      <c r="L73" s="26">
        <v>2024</v>
      </c>
      <c r="M73" s="2">
        <v>2184</v>
      </c>
      <c r="N73" s="7" t="s">
        <v>119</v>
      </c>
      <c r="O73" s="27">
        <v>2013</v>
      </c>
      <c r="P73" s="29">
        <v>2012</v>
      </c>
      <c r="Q73" s="7" t="s">
        <v>1092</v>
      </c>
      <c r="R73" s="27">
        <v>2018</v>
      </c>
      <c r="S73" s="2">
        <v>2161</v>
      </c>
      <c r="T73" s="7" t="s">
        <v>149</v>
      </c>
      <c r="U73" s="27">
        <v>2003</v>
      </c>
      <c r="V73" s="29">
        <v>2259</v>
      </c>
      <c r="W73" s="7" t="s">
        <v>154</v>
      </c>
      <c r="X73" s="27">
        <v>2014</v>
      </c>
    </row>
    <row r="74" spans="1:24" x14ac:dyDescent="0.2">
      <c r="A74" s="12">
        <v>10</v>
      </c>
      <c r="B74" s="2">
        <v>2558</v>
      </c>
      <c r="C74" s="7" t="s">
        <v>123</v>
      </c>
      <c r="D74" s="7" t="s">
        <v>0</v>
      </c>
      <c r="E74" s="2">
        <v>2011</v>
      </c>
      <c r="F74" s="7"/>
      <c r="G74" s="29">
        <v>1703</v>
      </c>
      <c r="H74" s="7" t="s">
        <v>133</v>
      </c>
      <c r="I74" s="27">
        <v>2016</v>
      </c>
      <c r="J74" s="2">
        <v>2157</v>
      </c>
      <c r="K74" s="7" t="s">
        <v>123</v>
      </c>
      <c r="L74" s="27">
        <v>2010</v>
      </c>
      <c r="M74" s="2">
        <v>2160</v>
      </c>
      <c r="N74" s="7" t="s">
        <v>119</v>
      </c>
      <c r="O74" s="27">
        <v>2014</v>
      </c>
      <c r="P74" s="2">
        <v>1990</v>
      </c>
      <c r="Q74" s="7" t="s">
        <v>144</v>
      </c>
      <c r="R74" s="27">
        <v>1993</v>
      </c>
      <c r="S74" s="2">
        <v>2134</v>
      </c>
      <c r="T74" s="7" t="s">
        <v>112</v>
      </c>
      <c r="U74" s="27">
        <v>2015</v>
      </c>
      <c r="V74" s="2">
        <v>2251</v>
      </c>
      <c r="W74" s="7" t="s">
        <v>155</v>
      </c>
      <c r="X74" s="27">
        <v>1973</v>
      </c>
    </row>
    <row r="75" spans="1:24" x14ac:dyDescent="0.2">
      <c r="B75" s="2"/>
      <c r="C75" s="7"/>
      <c r="D75" s="7"/>
      <c r="E75" s="2"/>
      <c r="T75" s="7"/>
      <c r="U75" s="2"/>
      <c r="W75" s="7"/>
      <c r="X75" s="2"/>
    </row>
    <row r="76" spans="1:24" x14ac:dyDescent="0.2">
      <c r="A76" s="9" t="s">
        <v>1454</v>
      </c>
    </row>
    <row r="77" spans="1:24" x14ac:dyDescent="0.2">
      <c r="B77" s="10" t="s">
        <v>113</v>
      </c>
      <c r="C77" s="8" t="s">
        <v>43</v>
      </c>
      <c r="D77" s="8" t="s">
        <v>15</v>
      </c>
      <c r="E77" s="10" t="s">
        <v>16</v>
      </c>
      <c r="G77" s="28" t="s">
        <v>113</v>
      </c>
      <c r="H77" s="8" t="s">
        <v>63</v>
      </c>
      <c r="I77" s="26" t="s">
        <v>16</v>
      </c>
      <c r="J77" s="10" t="s">
        <v>113</v>
      </c>
      <c r="K77" s="8" t="s">
        <v>64</v>
      </c>
      <c r="L77" s="26" t="s">
        <v>16</v>
      </c>
      <c r="M77" s="10" t="s">
        <v>113</v>
      </c>
      <c r="N77" s="8" t="s">
        <v>65</v>
      </c>
      <c r="O77" s="26" t="s">
        <v>16</v>
      </c>
      <c r="P77" s="10" t="s">
        <v>113</v>
      </c>
      <c r="Q77" s="8" t="s">
        <v>66</v>
      </c>
      <c r="R77" s="26" t="s">
        <v>16</v>
      </c>
      <c r="S77" s="10" t="s">
        <v>113</v>
      </c>
      <c r="T77" s="8" t="s">
        <v>67</v>
      </c>
      <c r="U77" s="26" t="s">
        <v>16</v>
      </c>
      <c r="V77" s="10" t="s">
        <v>113</v>
      </c>
      <c r="W77" s="8" t="s">
        <v>68</v>
      </c>
      <c r="X77" s="26" t="s">
        <v>16</v>
      </c>
    </row>
    <row r="78" spans="1:24" x14ac:dyDescent="0.2">
      <c r="A78" s="12">
        <v>1</v>
      </c>
      <c r="B78" s="2">
        <v>337</v>
      </c>
      <c r="C78" s="7" t="s">
        <v>156</v>
      </c>
      <c r="D78" s="7" t="s">
        <v>2</v>
      </c>
      <c r="E78" s="2">
        <v>2017</v>
      </c>
      <c r="F78" s="7"/>
      <c r="G78" s="29">
        <v>284</v>
      </c>
      <c r="H78" s="7" t="s">
        <v>1228</v>
      </c>
      <c r="I78" s="27">
        <v>2019</v>
      </c>
      <c r="J78" s="2">
        <v>335</v>
      </c>
      <c r="K78" s="7" t="s">
        <v>122</v>
      </c>
      <c r="L78" s="27">
        <v>2016</v>
      </c>
      <c r="M78" s="2">
        <v>336</v>
      </c>
      <c r="N78" s="7" t="s">
        <v>120</v>
      </c>
      <c r="O78" s="27">
        <v>1982</v>
      </c>
      <c r="P78" s="2">
        <v>317</v>
      </c>
      <c r="Q78" s="7" t="s">
        <v>111</v>
      </c>
      <c r="R78" s="27">
        <v>2016</v>
      </c>
      <c r="S78" s="2">
        <v>323</v>
      </c>
      <c r="T78" s="7" t="s">
        <v>112</v>
      </c>
      <c r="U78" s="27">
        <v>2016</v>
      </c>
      <c r="V78" s="2">
        <v>337</v>
      </c>
      <c r="W78" s="7" t="s">
        <v>156</v>
      </c>
      <c r="X78" s="27">
        <v>2017</v>
      </c>
    </row>
    <row r="79" spans="1:24" x14ac:dyDescent="0.2">
      <c r="A79" s="12">
        <v>2</v>
      </c>
      <c r="B79" s="2">
        <v>336</v>
      </c>
      <c r="C79" s="7" t="s">
        <v>120</v>
      </c>
      <c r="D79" s="7" t="s">
        <v>4</v>
      </c>
      <c r="E79" s="2">
        <v>1982</v>
      </c>
      <c r="F79" s="7"/>
      <c r="G79" s="29">
        <v>278</v>
      </c>
      <c r="H79" s="7" t="s">
        <v>130</v>
      </c>
      <c r="I79" s="27">
        <v>2004</v>
      </c>
      <c r="J79" s="29">
        <v>316</v>
      </c>
      <c r="K79" s="7" t="s">
        <v>122</v>
      </c>
      <c r="L79" s="27">
        <v>2018</v>
      </c>
      <c r="M79" s="2">
        <v>310</v>
      </c>
      <c r="N79" s="7" t="s">
        <v>120</v>
      </c>
      <c r="O79" s="27">
        <v>1983</v>
      </c>
      <c r="P79" s="2">
        <v>269</v>
      </c>
      <c r="Q79" s="7" t="s">
        <v>141</v>
      </c>
      <c r="R79" s="27">
        <v>2005</v>
      </c>
      <c r="S79" s="2">
        <v>316</v>
      </c>
      <c r="T79" s="7" t="s">
        <v>147</v>
      </c>
      <c r="U79" s="27">
        <v>2013</v>
      </c>
      <c r="V79" s="2">
        <v>301</v>
      </c>
      <c r="W79" s="7" t="s">
        <v>154</v>
      </c>
      <c r="X79" s="27">
        <v>2014</v>
      </c>
    </row>
    <row r="80" spans="1:24" x14ac:dyDescent="0.2">
      <c r="A80" s="12">
        <v>3</v>
      </c>
      <c r="B80" s="2">
        <v>335</v>
      </c>
      <c r="C80" s="7" t="s">
        <v>122</v>
      </c>
      <c r="D80" s="7" t="s">
        <v>0</v>
      </c>
      <c r="E80" s="2">
        <v>2016</v>
      </c>
      <c r="F80" s="7"/>
      <c r="G80" s="29">
        <v>276</v>
      </c>
      <c r="H80" s="7" t="s">
        <v>134</v>
      </c>
      <c r="I80" s="27">
        <v>1982</v>
      </c>
      <c r="J80" s="2">
        <v>298</v>
      </c>
      <c r="K80" s="7" t="s">
        <v>123</v>
      </c>
      <c r="L80" s="27">
        <v>2010</v>
      </c>
      <c r="M80" s="2">
        <v>282</v>
      </c>
      <c r="N80" s="7" t="s">
        <v>138</v>
      </c>
      <c r="O80" s="27">
        <v>1989</v>
      </c>
      <c r="P80" s="2">
        <v>252</v>
      </c>
      <c r="Q80" s="7" t="s">
        <v>125</v>
      </c>
      <c r="R80" s="27">
        <v>2013</v>
      </c>
      <c r="S80" s="2">
        <v>310</v>
      </c>
      <c r="T80" s="7" t="s">
        <v>126</v>
      </c>
      <c r="U80" s="27">
        <v>2009</v>
      </c>
      <c r="V80" s="2">
        <v>298</v>
      </c>
      <c r="W80" s="7" t="s">
        <v>1229</v>
      </c>
      <c r="X80" s="27">
        <v>2022</v>
      </c>
    </row>
    <row r="81" spans="1:24" x14ac:dyDescent="0.2">
      <c r="A81" s="12">
        <v>4</v>
      </c>
      <c r="B81" s="2">
        <v>323</v>
      </c>
      <c r="C81" s="7" t="s">
        <v>112</v>
      </c>
      <c r="D81" s="7" t="s">
        <v>6</v>
      </c>
      <c r="E81" s="2">
        <v>2016</v>
      </c>
      <c r="F81" s="7"/>
      <c r="G81" s="29">
        <v>261</v>
      </c>
      <c r="H81" s="7" t="s">
        <v>131</v>
      </c>
      <c r="I81" s="27">
        <v>2007</v>
      </c>
      <c r="J81" s="2">
        <v>287</v>
      </c>
      <c r="K81" s="7" t="s">
        <v>135</v>
      </c>
      <c r="L81" s="27">
        <v>1988</v>
      </c>
      <c r="M81" s="29">
        <v>281</v>
      </c>
      <c r="N81" s="7" t="s">
        <v>1100</v>
      </c>
      <c r="O81" s="27">
        <v>2018</v>
      </c>
      <c r="P81" s="29">
        <v>251</v>
      </c>
      <c r="Q81" s="7" t="s">
        <v>1092</v>
      </c>
      <c r="R81" s="27">
        <v>2019</v>
      </c>
      <c r="S81" s="2">
        <v>301</v>
      </c>
      <c r="T81" s="7" t="s">
        <v>112</v>
      </c>
      <c r="U81" s="27">
        <v>2017</v>
      </c>
      <c r="V81" s="2">
        <v>297</v>
      </c>
      <c r="W81" s="7" t="s">
        <v>154</v>
      </c>
      <c r="X81" s="27">
        <v>2013</v>
      </c>
    </row>
    <row r="82" spans="1:24" x14ac:dyDescent="0.2">
      <c r="A82" s="12">
        <v>5</v>
      </c>
      <c r="B82" s="2">
        <v>317</v>
      </c>
      <c r="C82" s="7" t="s">
        <v>111</v>
      </c>
      <c r="D82" s="7" t="s">
        <v>5</v>
      </c>
      <c r="E82" s="2">
        <v>2016</v>
      </c>
      <c r="F82" s="7"/>
      <c r="G82" s="29">
        <v>259</v>
      </c>
      <c r="H82" s="7" t="s">
        <v>129</v>
      </c>
      <c r="I82" s="27">
        <v>2013</v>
      </c>
      <c r="J82" s="2">
        <v>286</v>
      </c>
      <c r="K82" s="7" t="s">
        <v>123</v>
      </c>
      <c r="L82" s="27">
        <v>2011</v>
      </c>
      <c r="M82" s="2">
        <v>280</v>
      </c>
      <c r="N82" s="7" t="s">
        <v>159</v>
      </c>
      <c r="O82" s="27">
        <v>2006</v>
      </c>
      <c r="P82" s="2">
        <v>249</v>
      </c>
      <c r="Q82" s="7" t="s">
        <v>143</v>
      </c>
      <c r="R82" s="27">
        <v>2002</v>
      </c>
      <c r="S82" s="2">
        <v>294</v>
      </c>
      <c r="T82" s="7" t="s">
        <v>121</v>
      </c>
      <c r="U82" s="27">
        <v>2007</v>
      </c>
      <c r="V82" s="2">
        <v>292</v>
      </c>
      <c r="W82" s="7" t="s">
        <v>153</v>
      </c>
      <c r="X82" s="27">
        <v>1988</v>
      </c>
    </row>
    <row r="83" spans="1:24" x14ac:dyDescent="0.2">
      <c r="A83" s="12">
        <v>6</v>
      </c>
      <c r="B83" s="2">
        <v>316</v>
      </c>
      <c r="C83" s="7" t="s">
        <v>147</v>
      </c>
      <c r="D83" s="7" t="s">
        <v>6</v>
      </c>
      <c r="E83" s="2">
        <v>2013</v>
      </c>
      <c r="F83" s="7"/>
      <c r="G83" s="29">
        <v>255</v>
      </c>
      <c r="H83" s="7" t="s">
        <v>132</v>
      </c>
      <c r="I83" s="27">
        <v>1995</v>
      </c>
      <c r="J83" s="2">
        <v>276</v>
      </c>
      <c r="K83" s="7" t="s">
        <v>122</v>
      </c>
      <c r="L83" s="27">
        <v>2015</v>
      </c>
      <c r="M83" s="2">
        <v>269</v>
      </c>
      <c r="N83" s="7" t="s">
        <v>1100</v>
      </c>
      <c r="O83" s="27">
        <v>2017</v>
      </c>
      <c r="P83" s="2">
        <v>246</v>
      </c>
      <c r="Q83" s="7" t="s">
        <v>144</v>
      </c>
      <c r="R83" s="27">
        <v>1993</v>
      </c>
      <c r="S83" s="2">
        <v>285</v>
      </c>
      <c r="T83" s="7" t="s">
        <v>121</v>
      </c>
      <c r="U83" s="27">
        <v>2006</v>
      </c>
      <c r="V83" s="2">
        <v>291</v>
      </c>
      <c r="W83" s="7" t="s">
        <v>157</v>
      </c>
      <c r="X83" s="27">
        <v>1983</v>
      </c>
    </row>
    <row r="84" spans="1:24" x14ac:dyDescent="0.2">
      <c r="A84" s="12">
        <v>7</v>
      </c>
      <c r="B84" s="2">
        <v>316</v>
      </c>
      <c r="C84" s="7" t="s">
        <v>122</v>
      </c>
      <c r="D84" s="7" t="s">
        <v>0</v>
      </c>
      <c r="E84" s="2">
        <v>2018</v>
      </c>
      <c r="F84" s="7"/>
      <c r="G84" s="29">
        <v>250</v>
      </c>
      <c r="H84" s="7" t="s">
        <v>1102</v>
      </c>
      <c r="I84" s="27">
        <v>2017</v>
      </c>
      <c r="J84" s="2">
        <v>273</v>
      </c>
      <c r="K84" s="7" t="s">
        <v>137</v>
      </c>
      <c r="L84" s="27">
        <v>2005</v>
      </c>
      <c r="M84" s="29">
        <v>256</v>
      </c>
      <c r="N84" s="7" t="s">
        <v>1100</v>
      </c>
      <c r="O84" s="27">
        <v>2019</v>
      </c>
      <c r="P84" s="2">
        <v>238</v>
      </c>
      <c r="Q84" s="7" t="s">
        <v>142</v>
      </c>
      <c r="R84" s="27">
        <v>2007</v>
      </c>
      <c r="S84" s="2">
        <v>282</v>
      </c>
      <c r="T84" s="7" t="s">
        <v>149</v>
      </c>
      <c r="U84" s="27">
        <v>2003</v>
      </c>
      <c r="V84" s="2">
        <v>290</v>
      </c>
      <c r="W84" s="7" t="s">
        <v>152</v>
      </c>
      <c r="X84" s="27">
        <v>1993</v>
      </c>
    </row>
    <row r="85" spans="1:24" x14ac:dyDescent="0.2">
      <c r="A85" s="12">
        <v>7</v>
      </c>
      <c r="B85" s="2">
        <v>310</v>
      </c>
      <c r="C85" s="7" t="s">
        <v>120</v>
      </c>
      <c r="D85" s="7" t="s">
        <v>4</v>
      </c>
      <c r="E85" s="2">
        <v>1983</v>
      </c>
      <c r="F85" s="7"/>
      <c r="G85" s="29">
        <v>236</v>
      </c>
      <c r="H85" s="7" t="s">
        <v>1280</v>
      </c>
      <c r="I85" s="27">
        <v>2023</v>
      </c>
      <c r="J85" s="2">
        <v>271</v>
      </c>
      <c r="K85" s="7" t="s">
        <v>122</v>
      </c>
      <c r="L85" s="27">
        <v>2017</v>
      </c>
      <c r="M85" s="94">
        <v>252</v>
      </c>
      <c r="N85" s="8" t="s">
        <v>1491</v>
      </c>
      <c r="O85" s="26">
        <v>2025</v>
      </c>
      <c r="P85" s="2">
        <v>237</v>
      </c>
      <c r="Q85" s="7" t="s">
        <v>145</v>
      </c>
      <c r="R85" s="27">
        <v>2011</v>
      </c>
      <c r="S85" s="2">
        <v>278</v>
      </c>
      <c r="T85" s="7" t="s">
        <v>126</v>
      </c>
      <c r="U85" s="27">
        <v>2010</v>
      </c>
      <c r="V85" s="70">
        <v>282</v>
      </c>
      <c r="W85" s="8" t="s">
        <v>1297</v>
      </c>
      <c r="X85" s="26">
        <v>2024</v>
      </c>
    </row>
    <row r="86" spans="1:24" x14ac:dyDescent="0.2">
      <c r="A86" s="12">
        <v>9</v>
      </c>
      <c r="B86" s="2">
        <v>310</v>
      </c>
      <c r="C86" s="7" t="s">
        <v>126</v>
      </c>
      <c r="D86" s="7" t="s">
        <v>6</v>
      </c>
      <c r="E86" s="2">
        <v>2009</v>
      </c>
      <c r="F86" s="7"/>
      <c r="G86" s="29">
        <v>230</v>
      </c>
      <c r="H86" s="7" t="s">
        <v>127</v>
      </c>
      <c r="I86" s="27">
        <v>2002</v>
      </c>
      <c r="J86" s="2">
        <v>258</v>
      </c>
      <c r="K86" s="7" t="s">
        <v>158</v>
      </c>
      <c r="L86" s="27">
        <v>2014</v>
      </c>
      <c r="M86" s="2">
        <v>246</v>
      </c>
      <c r="N86" s="7" t="s">
        <v>119</v>
      </c>
      <c r="O86" s="27">
        <v>2015</v>
      </c>
      <c r="P86" s="29">
        <v>230</v>
      </c>
      <c r="Q86" s="7" t="s">
        <v>143</v>
      </c>
      <c r="R86" s="27">
        <v>2001</v>
      </c>
      <c r="S86" s="2">
        <v>272</v>
      </c>
      <c r="T86" s="7" t="s">
        <v>121</v>
      </c>
      <c r="U86" s="27">
        <v>2008</v>
      </c>
      <c r="V86" s="2">
        <v>281</v>
      </c>
      <c r="W86" s="7" t="s">
        <v>157</v>
      </c>
      <c r="X86" s="27">
        <v>1985</v>
      </c>
    </row>
    <row r="87" spans="1:24" x14ac:dyDescent="0.2">
      <c r="A87" s="12">
        <v>10</v>
      </c>
      <c r="B87" s="2">
        <v>301</v>
      </c>
      <c r="C87" s="7" t="s">
        <v>154</v>
      </c>
      <c r="D87" s="7" t="s">
        <v>2</v>
      </c>
      <c r="E87" s="2">
        <v>2014</v>
      </c>
      <c r="F87" s="7"/>
      <c r="G87" s="29">
        <v>226</v>
      </c>
      <c r="H87" s="7" t="s">
        <v>133</v>
      </c>
      <c r="I87" s="27">
        <v>2016</v>
      </c>
      <c r="J87" s="2">
        <v>256</v>
      </c>
      <c r="K87" s="7" t="s">
        <v>136</v>
      </c>
      <c r="L87" s="27">
        <v>1995</v>
      </c>
      <c r="M87" s="70">
        <v>246</v>
      </c>
      <c r="N87" s="8" t="s">
        <v>1352</v>
      </c>
      <c r="O87" s="26">
        <v>2024</v>
      </c>
      <c r="P87" s="2">
        <v>229</v>
      </c>
      <c r="Q87" s="7" t="s">
        <v>1092</v>
      </c>
      <c r="R87" s="27">
        <v>2018</v>
      </c>
      <c r="S87" s="2">
        <v>252</v>
      </c>
      <c r="T87" s="7" t="s">
        <v>112</v>
      </c>
      <c r="U87" s="27">
        <v>2015</v>
      </c>
      <c r="V87" s="2">
        <v>278</v>
      </c>
      <c r="W87" s="7" t="s">
        <v>156</v>
      </c>
      <c r="X87" s="27">
        <v>2016</v>
      </c>
    </row>
    <row r="88" spans="1:24" x14ac:dyDescent="0.2">
      <c r="A88" s="12">
        <v>10</v>
      </c>
      <c r="B88" s="2">
        <v>301</v>
      </c>
      <c r="C88" s="7" t="s">
        <v>112</v>
      </c>
      <c r="D88" s="7" t="s">
        <v>6</v>
      </c>
      <c r="E88" s="2">
        <v>2017</v>
      </c>
      <c r="F88" s="7"/>
      <c r="M88" s="2"/>
      <c r="N88" s="7"/>
      <c r="S88" s="2"/>
      <c r="T88" s="7"/>
      <c r="U88" s="27"/>
      <c r="V88" s="2"/>
      <c r="W88" s="7"/>
      <c r="X88" s="27"/>
    </row>
    <row r="89" spans="1:24" x14ac:dyDescent="0.2">
      <c r="A89" s="12"/>
      <c r="B89" s="2"/>
      <c r="C89" s="7"/>
      <c r="D89" s="7"/>
      <c r="E89" s="2"/>
      <c r="F89" s="7"/>
      <c r="J89" s="2"/>
      <c r="K89" s="7"/>
      <c r="L89" s="2"/>
      <c r="P89" s="2"/>
      <c r="Q89" s="7"/>
      <c r="R89" s="2"/>
      <c r="S89" s="2"/>
      <c r="T89" s="7"/>
      <c r="U89" s="2"/>
      <c r="V89" s="2"/>
      <c r="W89" s="7"/>
      <c r="X89" s="2"/>
    </row>
    <row r="90" spans="1:24" x14ac:dyDescent="0.2">
      <c r="A90" s="9" t="s">
        <v>1455</v>
      </c>
    </row>
    <row r="91" spans="1:24" x14ac:dyDescent="0.2">
      <c r="B91" s="10" t="s">
        <v>162</v>
      </c>
      <c r="C91" s="8" t="s">
        <v>43</v>
      </c>
      <c r="D91" s="8" t="s">
        <v>15</v>
      </c>
      <c r="E91" s="10" t="s">
        <v>16</v>
      </c>
      <c r="G91" s="28" t="s">
        <v>162</v>
      </c>
      <c r="H91" s="8" t="s">
        <v>63</v>
      </c>
      <c r="I91" s="26" t="s">
        <v>16</v>
      </c>
      <c r="J91" s="10" t="s">
        <v>162</v>
      </c>
      <c r="K91" s="8" t="s">
        <v>64</v>
      </c>
      <c r="L91" s="26" t="s">
        <v>16</v>
      </c>
      <c r="M91" s="10" t="s">
        <v>162</v>
      </c>
      <c r="N91" s="8" t="s">
        <v>65</v>
      </c>
      <c r="O91" s="26" t="s">
        <v>16</v>
      </c>
      <c r="P91" s="10" t="s">
        <v>162</v>
      </c>
      <c r="Q91" s="8" t="s">
        <v>66</v>
      </c>
      <c r="R91" s="26" t="s">
        <v>16</v>
      </c>
      <c r="S91" s="10" t="s">
        <v>162</v>
      </c>
      <c r="T91" s="8" t="s">
        <v>67</v>
      </c>
      <c r="U91" s="26" t="s">
        <v>16</v>
      </c>
      <c r="V91" s="10" t="s">
        <v>162</v>
      </c>
      <c r="W91" s="8" t="s">
        <v>68</v>
      </c>
      <c r="X91" s="26" t="s">
        <v>16</v>
      </c>
    </row>
    <row r="92" spans="1:24" x14ac:dyDescent="0.2">
      <c r="A92" s="12">
        <v>1</v>
      </c>
      <c r="B92" s="2">
        <v>224</v>
      </c>
      <c r="C92" s="7" t="s">
        <v>112</v>
      </c>
      <c r="D92" s="7" t="s">
        <v>6</v>
      </c>
      <c r="E92" s="2">
        <v>2016</v>
      </c>
      <c r="F92" s="7"/>
      <c r="G92" s="29">
        <v>174</v>
      </c>
      <c r="H92" s="7" t="s">
        <v>1228</v>
      </c>
      <c r="I92" s="27">
        <v>2019</v>
      </c>
      <c r="J92" s="2">
        <v>222</v>
      </c>
      <c r="K92" s="7" t="s">
        <v>122</v>
      </c>
      <c r="L92" s="27">
        <v>2018</v>
      </c>
      <c r="M92" s="2">
        <v>186</v>
      </c>
      <c r="N92" s="7" t="s">
        <v>1100</v>
      </c>
      <c r="O92" s="27">
        <v>2018</v>
      </c>
      <c r="P92" s="2">
        <v>192</v>
      </c>
      <c r="Q92" s="7" t="s">
        <v>111</v>
      </c>
      <c r="R92" s="27">
        <v>2016</v>
      </c>
      <c r="S92" s="2">
        <v>224</v>
      </c>
      <c r="T92" s="7" t="s">
        <v>112</v>
      </c>
      <c r="U92" s="27">
        <v>2016</v>
      </c>
      <c r="V92" s="2">
        <v>201</v>
      </c>
      <c r="W92" s="7" t="s">
        <v>156</v>
      </c>
      <c r="X92" s="27">
        <v>2017</v>
      </c>
    </row>
    <row r="93" spans="1:24" x14ac:dyDescent="0.2">
      <c r="A93" s="12">
        <v>2</v>
      </c>
      <c r="B93" s="2">
        <v>222</v>
      </c>
      <c r="C93" s="7" t="s">
        <v>122</v>
      </c>
      <c r="D93" s="7" t="s">
        <v>0</v>
      </c>
      <c r="E93" s="2">
        <v>2018</v>
      </c>
      <c r="F93" s="7"/>
      <c r="G93" s="29">
        <v>162</v>
      </c>
      <c r="H93" s="7" t="s">
        <v>129</v>
      </c>
      <c r="I93" s="27">
        <v>2013</v>
      </c>
      <c r="J93" s="2">
        <v>203</v>
      </c>
      <c r="K93" s="7" t="s">
        <v>122</v>
      </c>
      <c r="L93" s="27">
        <v>2016</v>
      </c>
      <c r="M93" s="2">
        <v>178</v>
      </c>
      <c r="N93" s="7" t="s">
        <v>120</v>
      </c>
      <c r="O93" s="27">
        <v>1983</v>
      </c>
      <c r="P93" s="2">
        <v>155</v>
      </c>
      <c r="Q93" s="7" t="s">
        <v>141</v>
      </c>
      <c r="R93" s="27">
        <v>2005</v>
      </c>
      <c r="S93" s="2">
        <v>207</v>
      </c>
      <c r="T93" s="7" t="s">
        <v>112</v>
      </c>
      <c r="U93" s="27">
        <v>2017</v>
      </c>
      <c r="V93" s="2">
        <v>197</v>
      </c>
      <c r="W93" s="7" t="s">
        <v>1229</v>
      </c>
      <c r="X93" s="27">
        <v>2022</v>
      </c>
    </row>
    <row r="94" spans="1:24" x14ac:dyDescent="0.2">
      <c r="A94" s="12">
        <v>3</v>
      </c>
      <c r="B94" s="2">
        <v>207</v>
      </c>
      <c r="C94" s="7" t="s">
        <v>112</v>
      </c>
      <c r="D94" s="3" t="s">
        <v>6</v>
      </c>
      <c r="E94" s="2">
        <v>2017</v>
      </c>
      <c r="F94" s="7"/>
      <c r="G94" s="29">
        <v>151</v>
      </c>
      <c r="H94" s="7" t="s">
        <v>1280</v>
      </c>
      <c r="I94" s="27">
        <v>2023</v>
      </c>
      <c r="J94" s="2">
        <v>183</v>
      </c>
      <c r="K94" s="7" t="s">
        <v>122</v>
      </c>
      <c r="L94" s="27">
        <v>2017</v>
      </c>
      <c r="M94" s="2">
        <v>178</v>
      </c>
      <c r="N94" s="7" t="s">
        <v>1100</v>
      </c>
      <c r="O94" s="27">
        <v>2017</v>
      </c>
      <c r="P94" s="2">
        <v>151</v>
      </c>
      <c r="Q94" s="7" t="s">
        <v>1092</v>
      </c>
      <c r="R94" s="27">
        <v>2018</v>
      </c>
      <c r="S94" s="2">
        <v>182</v>
      </c>
      <c r="T94" s="7" t="s">
        <v>126</v>
      </c>
      <c r="U94" s="27">
        <v>2010</v>
      </c>
      <c r="V94" s="70">
        <v>194</v>
      </c>
      <c r="W94" s="8" t="s">
        <v>1297</v>
      </c>
      <c r="X94" s="26">
        <v>2024</v>
      </c>
    </row>
    <row r="95" spans="1:24" x14ac:dyDescent="0.2">
      <c r="A95" s="12">
        <v>4</v>
      </c>
      <c r="B95" s="2">
        <v>203</v>
      </c>
      <c r="C95" s="7" t="s">
        <v>122</v>
      </c>
      <c r="D95" s="7" t="s">
        <v>0</v>
      </c>
      <c r="E95" s="2">
        <v>2016</v>
      </c>
      <c r="F95" s="7"/>
      <c r="G95" s="29">
        <v>150</v>
      </c>
      <c r="H95" s="7" t="s">
        <v>130</v>
      </c>
      <c r="I95" s="27">
        <v>2004</v>
      </c>
      <c r="J95" s="2">
        <v>171</v>
      </c>
      <c r="K95" s="7" t="s">
        <v>123</v>
      </c>
      <c r="L95" s="27">
        <v>2011</v>
      </c>
      <c r="M95" s="2">
        <v>177</v>
      </c>
      <c r="N95" s="7" t="s">
        <v>119</v>
      </c>
      <c r="O95" s="27">
        <v>2015</v>
      </c>
      <c r="P95" s="2">
        <v>150</v>
      </c>
      <c r="Q95" s="7" t="s">
        <v>142</v>
      </c>
      <c r="R95" s="27">
        <v>2007</v>
      </c>
      <c r="S95" s="2">
        <v>180</v>
      </c>
      <c r="T95" s="7" t="s">
        <v>147</v>
      </c>
      <c r="U95" s="27">
        <v>2013</v>
      </c>
      <c r="V95" s="2">
        <v>182</v>
      </c>
      <c r="W95" s="7" t="s">
        <v>154</v>
      </c>
      <c r="X95" s="27">
        <v>2014</v>
      </c>
    </row>
    <row r="96" spans="1:24" x14ac:dyDescent="0.2">
      <c r="A96" s="12">
        <v>5</v>
      </c>
      <c r="B96" s="2">
        <v>201</v>
      </c>
      <c r="C96" s="7" t="s">
        <v>156</v>
      </c>
      <c r="D96" s="7" t="s">
        <v>2</v>
      </c>
      <c r="E96" s="2">
        <v>2017</v>
      </c>
      <c r="F96" s="7"/>
      <c r="G96" s="29">
        <v>148</v>
      </c>
      <c r="H96" s="7" t="s">
        <v>131</v>
      </c>
      <c r="I96" s="27">
        <v>2007</v>
      </c>
      <c r="J96" s="2">
        <v>169</v>
      </c>
      <c r="K96" s="7" t="s">
        <v>135</v>
      </c>
      <c r="L96" s="27">
        <v>1988</v>
      </c>
      <c r="M96" s="2">
        <v>163</v>
      </c>
      <c r="N96" s="7" t="s">
        <v>120</v>
      </c>
      <c r="O96" s="27">
        <v>1982</v>
      </c>
      <c r="P96" s="2">
        <v>147</v>
      </c>
      <c r="Q96" s="7" t="s">
        <v>143</v>
      </c>
      <c r="R96" s="27">
        <v>2002</v>
      </c>
      <c r="S96" s="2">
        <v>177</v>
      </c>
      <c r="T96" s="7" t="s">
        <v>121</v>
      </c>
      <c r="U96" s="27">
        <v>2007</v>
      </c>
      <c r="V96" s="2">
        <v>177</v>
      </c>
      <c r="W96" s="7" t="s">
        <v>154</v>
      </c>
      <c r="X96" s="27">
        <v>2013</v>
      </c>
    </row>
    <row r="97" spans="1:24" x14ac:dyDescent="0.2">
      <c r="A97" s="12">
        <v>6</v>
      </c>
      <c r="B97" s="2">
        <v>197</v>
      </c>
      <c r="C97" s="7" t="s">
        <v>1229</v>
      </c>
      <c r="D97" s="7" t="s">
        <v>2</v>
      </c>
      <c r="E97" s="2">
        <v>2022</v>
      </c>
      <c r="F97" s="7"/>
      <c r="G97" s="105">
        <v>142</v>
      </c>
      <c r="H97" s="8" t="s">
        <v>1280</v>
      </c>
      <c r="I97" s="26">
        <v>2025</v>
      </c>
      <c r="J97" s="2">
        <v>166</v>
      </c>
      <c r="K97" s="7" t="s">
        <v>136</v>
      </c>
      <c r="L97" s="27">
        <v>1995</v>
      </c>
      <c r="M97" s="29">
        <v>159</v>
      </c>
      <c r="N97" s="7" t="s">
        <v>1100</v>
      </c>
      <c r="O97" s="27">
        <v>2019</v>
      </c>
      <c r="P97" s="2">
        <v>145</v>
      </c>
      <c r="Q97" s="7" t="s">
        <v>125</v>
      </c>
      <c r="R97" s="27">
        <v>2013</v>
      </c>
      <c r="S97" s="2">
        <v>176</v>
      </c>
      <c r="T97" s="7" t="s">
        <v>126</v>
      </c>
      <c r="U97" s="27">
        <v>2009</v>
      </c>
      <c r="V97" s="2">
        <v>167</v>
      </c>
      <c r="W97" s="7" t="s">
        <v>151</v>
      </c>
      <c r="X97" s="27">
        <v>2010</v>
      </c>
    </row>
    <row r="98" spans="1:24" x14ac:dyDescent="0.2">
      <c r="A98" s="12">
        <v>7</v>
      </c>
      <c r="B98" s="2">
        <v>192</v>
      </c>
      <c r="C98" s="7" t="s">
        <v>111</v>
      </c>
      <c r="D98" s="7" t="s">
        <v>5</v>
      </c>
      <c r="E98" s="2">
        <v>2016</v>
      </c>
      <c r="F98" s="7"/>
      <c r="G98" s="29">
        <v>141</v>
      </c>
      <c r="H98" s="7" t="s">
        <v>1102</v>
      </c>
      <c r="I98" s="27">
        <v>2017</v>
      </c>
      <c r="J98" s="2">
        <v>165</v>
      </c>
      <c r="K98" s="7" t="s">
        <v>122</v>
      </c>
      <c r="L98" s="27">
        <v>2015</v>
      </c>
      <c r="M98" s="94">
        <v>158</v>
      </c>
      <c r="N98" s="8" t="s">
        <v>1491</v>
      </c>
      <c r="O98" s="26">
        <v>2025</v>
      </c>
      <c r="P98" s="29">
        <v>143</v>
      </c>
      <c r="Q98" s="7" t="s">
        <v>1092</v>
      </c>
      <c r="R98" s="27">
        <v>2019</v>
      </c>
      <c r="S98" s="2">
        <v>166</v>
      </c>
      <c r="T98" s="7" t="s">
        <v>112</v>
      </c>
      <c r="U98" s="27">
        <v>2015</v>
      </c>
      <c r="V98" s="2">
        <v>166</v>
      </c>
      <c r="W98" s="7" t="s">
        <v>156</v>
      </c>
      <c r="X98" s="27">
        <v>2016</v>
      </c>
    </row>
    <row r="99" spans="1:24" x14ac:dyDescent="0.2">
      <c r="A99" s="12">
        <v>8</v>
      </c>
      <c r="B99" s="2">
        <v>186</v>
      </c>
      <c r="C99" s="7" t="s">
        <v>1100</v>
      </c>
      <c r="D99" s="7" t="s">
        <v>4</v>
      </c>
      <c r="E99" s="2">
        <v>2018</v>
      </c>
      <c r="F99" s="7"/>
      <c r="G99" s="29">
        <v>133</v>
      </c>
      <c r="H99" s="7" t="s">
        <v>128</v>
      </c>
      <c r="I99" s="27">
        <v>2014</v>
      </c>
      <c r="J99" s="70">
        <v>160</v>
      </c>
      <c r="K99" s="8" t="s">
        <v>1270</v>
      </c>
      <c r="L99" s="26">
        <v>2024</v>
      </c>
      <c r="M99" s="2">
        <v>154</v>
      </c>
      <c r="N99" s="7" t="s">
        <v>139</v>
      </c>
      <c r="O99" s="27">
        <v>2012</v>
      </c>
      <c r="P99" s="2">
        <v>136</v>
      </c>
      <c r="Q99" s="7" t="s">
        <v>145</v>
      </c>
      <c r="R99" s="27">
        <v>2011</v>
      </c>
      <c r="S99" s="2">
        <v>162</v>
      </c>
      <c r="T99" s="7" t="s">
        <v>121</v>
      </c>
      <c r="U99" s="27">
        <v>2006</v>
      </c>
      <c r="V99" s="2">
        <v>162</v>
      </c>
      <c r="W99" s="7" t="s">
        <v>155</v>
      </c>
      <c r="X99" s="27">
        <v>1973</v>
      </c>
    </row>
    <row r="100" spans="1:24" x14ac:dyDescent="0.2">
      <c r="A100" s="12">
        <v>9</v>
      </c>
      <c r="B100" s="2">
        <v>183</v>
      </c>
      <c r="C100" s="7" t="s">
        <v>122</v>
      </c>
      <c r="D100" s="7" t="s">
        <v>0</v>
      </c>
      <c r="E100" s="2">
        <v>2017</v>
      </c>
      <c r="F100" s="7"/>
      <c r="G100" s="29">
        <v>128</v>
      </c>
      <c r="H100" s="7" t="s">
        <v>134</v>
      </c>
      <c r="I100" s="27">
        <v>1983</v>
      </c>
      <c r="J100" s="2">
        <v>154</v>
      </c>
      <c r="K100" s="7" t="s">
        <v>123</v>
      </c>
      <c r="L100" s="27">
        <v>2010</v>
      </c>
      <c r="M100" s="2">
        <v>153</v>
      </c>
      <c r="N100" s="7" t="s">
        <v>138</v>
      </c>
      <c r="O100" s="27">
        <v>1989</v>
      </c>
      <c r="P100" s="2">
        <v>131</v>
      </c>
      <c r="Q100" s="7" t="s">
        <v>144</v>
      </c>
      <c r="R100" s="27">
        <v>1993</v>
      </c>
      <c r="S100" s="2">
        <v>158</v>
      </c>
      <c r="T100" s="7" t="s">
        <v>121</v>
      </c>
      <c r="U100" s="27">
        <v>2008</v>
      </c>
      <c r="V100" s="29">
        <v>162</v>
      </c>
      <c r="W100" s="7" t="s">
        <v>1297</v>
      </c>
      <c r="X100" s="27">
        <v>2023</v>
      </c>
    </row>
    <row r="101" spans="1:24" x14ac:dyDescent="0.2">
      <c r="A101" s="12">
        <v>10</v>
      </c>
      <c r="B101" s="2">
        <v>182</v>
      </c>
      <c r="C101" s="7" t="s">
        <v>126</v>
      </c>
      <c r="D101" s="7" t="s">
        <v>6</v>
      </c>
      <c r="E101" s="2">
        <v>2010</v>
      </c>
      <c r="F101" s="7"/>
      <c r="G101" s="29">
        <v>127</v>
      </c>
      <c r="H101" s="7" t="s">
        <v>134</v>
      </c>
      <c r="I101" s="27">
        <v>1982</v>
      </c>
      <c r="J101" s="29">
        <v>151</v>
      </c>
      <c r="K101" s="7" t="s">
        <v>1270</v>
      </c>
      <c r="L101" s="27">
        <v>2023</v>
      </c>
      <c r="M101" s="2">
        <v>149</v>
      </c>
      <c r="N101" s="7" t="s">
        <v>119</v>
      </c>
      <c r="O101" s="27">
        <v>2013</v>
      </c>
      <c r="P101" s="2">
        <v>127</v>
      </c>
      <c r="Q101" s="7" t="s">
        <v>111</v>
      </c>
      <c r="R101" s="27">
        <v>2015</v>
      </c>
      <c r="S101" s="70">
        <v>148</v>
      </c>
      <c r="T101" s="8" t="s">
        <v>1317</v>
      </c>
      <c r="U101" s="26">
        <v>2024</v>
      </c>
      <c r="V101" s="2">
        <v>157</v>
      </c>
      <c r="W101" s="7" t="s">
        <v>151</v>
      </c>
      <c r="X101" s="27">
        <v>2009</v>
      </c>
    </row>
    <row r="102" spans="1:24" x14ac:dyDescent="0.2">
      <c r="A102" s="12">
        <v>10</v>
      </c>
      <c r="B102" s="2">
        <v>182</v>
      </c>
      <c r="C102" s="7" t="s">
        <v>154</v>
      </c>
      <c r="D102" s="7" t="s">
        <v>2</v>
      </c>
      <c r="E102" s="2">
        <v>2014</v>
      </c>
      <c r="F102" s="2"/>
      <c r="G102" s="2"/>
      <c r="H102" s="7"/>
      <c r="I102" s="2"/>
      <c r="J102" s="2"/>
      <c r="K102" s="7"/>
      <c r="L102" s="2"/>
      <c r="M102" s="2"/>
      <c r="N102" s="7"/>
      <c r="O102" s="27"/>
      <c r="P102" s="29">
        <v>127</v>
      </c>
      <c r="Q102" s="7" t="s">
        <v>1092</v>
      </c>
      <c r="R102" s="27">
        <v>2022</v>
      </c>
      <c r="S102" s="2"/>
      <c r="T102" s="7"/>
      <c r="U102" s="2"/>
      <c r="V102" s="2"/>
      <c r="W102" s="7"/>
    </row>
    <row r="103" spans="1:24" x14ac:dyDescent="0.2">
      <c r="A103" s="12"/>
      <c r="B103" s="2"/>
      <c r="C103" s="7"/>
      <c r="D103" s="7"/>
      <c r="E103" s="2"/>
      <c r="F103" s="7"/>
      <c r="G103" s="2"/>
      <c r="H103" s="7"/>
      <c r="I103" s="2"/>
      <c r="J103" s="2"/>
      <c r="K103" s="7"/>
      <c r="L103" s="2"/>
      <c r="M103" s="2"/>
      <c r="N103" s="7"/>
      <c r="O103" s="2"/>
      <c r="P103" s="2"/>
      <c r="Q103" s="8"/>
      <c r="R103" s="10"/>
      <c r="S103" s="2"/>
      <c r="T103" s="7"/>
      <c r="U103" s="2"/>
      <c r="V103" s="2"/>
      <c r="W103" s="7"/>
    </row>
    <row r="104" spans="1:24" x14ac:dyDescent="0.2">
      <c r="A104" s="5" t="s">
        <v>1493</v>
      </c>
      <c r="B104" s="2"/>
      <c r="C104" s="7"/>
      <c r="D104" s="7"/>
      <c r="E104" s="2"/>
      <c r="F104" s="7"/>
      <c r="G104" s="2"/>
      <c r="H104" s="7"/>
      <c r="I104" s="2"/>
      <c r="J104" s="2"/>
      <c r="K104" s="7"/>
      <c r="L104" s="2"/>
      <c r="M104" s="2"/>
      <c r="N104" s="7"/>
      <c r="O104" s="2"/>
      <c r="P104" s="2"/>
      <c r="Q104" s="7"/>
      <c r="R104" s="2"/>
      <c r="S104" s="2"/>
      <c r="T104" s="7"/>
      <c r="U104" s="2"/>
      <c r="V104" s="2"/>
      <c r="W104" s="7"/>
    </row>
    <row r="105" spans="1:24" x14ac:dyDescent="0.2">
      <c r="A105" s="35" t="s">
        <v>165</v>
      </c>
    </row>
    <row r="106" spans="1:24" x14ac:dyDescent="0.2">
      <c r="A106" s="35"/>
      <c r="B106" s="10" t="s">
        <v>116</v>
      </c>
      <c r="C106" s="8" t="s">
        <v>43</v>
      </c>
      <c r="D106" s="8" t="s">
        <v>15</v>
      </c>
      <c r="E106" s="10" t="s">
        <v>16</v>
      </c>
      <c r="F106" s="23" t="s">
        <v>162</v>
      </c>
      <c r="G106" s="23" t="s">
        <v>113</v>
      </c>
    </row>
    <row r="107" spans="1:24" x14ac:dyDescent="0.2">
      <c r="A107" s="12">
        <v>1</v>
      </c>
      <c r="B107" s="40">
        <f t="shared" ref="B107:B118" si="0">(F107/G107)*100</f>
        <v>71.951219512195124</v>
      </c>
      <c r="C107" s="7" t="s">
        <v>119</v>
      </c>
      <c r="D107" s="7" t="s">
        <v>4</v>
      </c>
      <c r="E107" s="2">
        <v>2015</v>
      </c>
      <c r="F107" s="2">
        <v>177</v>
      </c>
      <c r="G107" s="2">
        <v>246</v>
      </c>
    </row>
    <row r="108" spans="1:24" x14ac:dyDescent="0.2">
      <c r="A108" s="12">
        <v>2</v>
      </c>
      <c r="B108" s="40">
        <f t="shared" si="0"/>
        <v>70.642201834862391</v>
      </c>
      <c r="C108" s="7" t="s">
        <v>139</v>
      </c>
      <c r="D108" s="7" t="s">
        <v>4</v>
      </c>
      <c r="E108" s="2">
        <v>2012</v>
      </c>
      <c r="F108" s="2">
        <v>154</v>
      </c>
      <c r="G108" s="2">
        <v>218</v>
      </c>
    </row>
    <row r="109" spans="1:24" x14ac:dyDescent="0.2">
      <c r="A109" s="12">
        <v>3</v>
      </c>
      <c r="B109" s="98">
        <f t="shared" si="0"/>
        <v>70.547945205479451</v>
      </c>
      <c r="C109" s="8" t="s">
        <v>1320</v>
      </c>
      <c r="D109" s="8" t="s">
        <v>5</v>
      </c>
      <c r="E109" s="10">
        <v>2025</v>
      </c>
      <c r="F109" s="10">
        <v>103</v>
      </c>
      <c r="G109" s="10">
        <v>146</v>
      </c>
    </row>
    <row r="110" spans="1:24" x14ac:dyDescent="0.2">
      <c r="A110" s="12">
        <v>4</v>
      </c>
      <c r="B110" s="40">
        <f t="shared" si="0"/>
        <v>70.25316455696202</v>
      </c>
      <c r="C110" s="7" t="s">
        <v>122</v>
      </c>
      <c r="D110" s="7" t="s">
        <v>0</v>
      </c>
      <c r="E110" s="2">
        <v>2018</v>
      </c>
      <c r="F110" s="2">
        <v>222</v>
      </c>
      <c r="G110" s="2">
        <v>316</v>
      </c>
    </row>
    <row r="111" spans="1:24" x14ac:dyDescent="0.2">
      <c r="A111" s="12">
        <v>5</v>
      </c>
      <c r="B111" s="40">
        <f t="shared" si="0"/>
        <v>70.232558139534888</v>
      </c>
      <c r="C111" s="7" t="s">
        <v>1270</v>
      </c>
      <c r="D111" s="7" t="s">
        <v>0</v>
      </c>
      <c r="E111" s="2">
        <v>2023</v>
      </c>
      <c r="F111" s="2">
        <v>151</v>
      </c>
      <c r="G111" s="2">
        <v>215</v>
      </c>
    </row>
    <row r="112" spans="1:24" x14ac:dyDescent="0.2">
      <c r="A112" s="12">
        <v>6</v>
      </c>
      <c r="B112" s="40">
        <f t="shared" si="0"/>
        <v>70.050761421319791</v>
      </c>
      <c r="C112" s="7" t="s">
        <v>1241</v>
      </c>
      <c r="D112" s="7" t="s">
        <v>4</v>
      </c>
      <c r="E112" s="2">
        <v>2021</v>
      </c>
      <c r="F112" s="2">
        <v>138</v>
      </c>
      <c r="G112" s="2">
        <v>197</v>
      </c>
    </row>
    <row r="113" spans="1:7" x14ac:dyDescent="0.2">
      <c r="A113" s="12">
        <v>7</v>
      </c>
      <c r="B113" s="40">
        <f t="shared" si="0"/>
        <v>69.349845201238395</v>
      </c>
      <c r="C113" s="7" t="s">
        <v>112</v>
      </c>
      <c r="D113" s="7" t="s">
        <v>6</v>
      </c>
      <c r="E113" s="2">
        <v>2016</v>
      </c>
      <c r="F113" s="2">
        <v>224</v>
      </c>
      <c r="G113" s="2">
        <v>323</v>
      </c>
    </row>
    <row r="114" spans="1:7" x14ac:dyDescent="0.2">
      <c r="A114" s="12">
        <v>8</v>
      </c>
      <c r="B114" s="40">
        <f t="shared" si="0"/>
        <v>69.333333333333343</v>
      </c>
      <c r="C114" s="7" t="s">
        <v>151</v>
      </c>
      <c r="D114" s="7" t="s">
        <v>2</v>
      </c>
      <c r="E114" s="2">
        <v>2007</v>
      </c>
      <c r="F114" s="2">
        <v>104</v>
      </c>
      <c r="G114" s="2">
        <v>150</v>
      </c>
    </row>
    <row r="115" spans="1:7" x14ac:dyDescent="0.2">
      <c r="A115" s="12">
        <v>9</v>
      </c>
      <c r="B115" s="98">
        <f t="shared" si="0"/>
        <v>69.277108433734938</v>
      </c>
      <c r="C115" s="8" t="s">
        <v>1297</v>
      </c>
      <c r="D115" s="8" t="s">
        <v>2</v>
      </c>
      <c r="E115" s="10">
        <v>2025</v>
      </c>
      <c r="F115" s="10">
        <v>115</v>
      </c>
      <c r="G115" s="10">
        <v>166</v>
      </c>
    </row>
    <row r="116" spans="1:7" ht="13.7" customHeight="1" x14ac:dyDescent="0.2">
      <c r="A116" s="12">
        <v>10</v>
      </c>
      <c r="B116" s="40">
        <f t="shared" si="0"/>
        <v>68.862275449101801</v>
      </c>
      <c r="C116" s="7" t="s">
        <v>112</v>
      </c>
      <c r="D116" s="7" t="s">
        <v>6</v>
      </c>
      <c r="E116" s="2">
        <v>2018</v>
      </c>
      <c r="F116" s="2">
        <v>115</v>
      </c>
      <c r="G116" s="2">
        <v>167</v>
      </c>
    </row>
    <row r="117" spans="1:7" ht="13.7" customHeight="1" x14ac:dyDescent="0.2">
      <c r="A117" s="12"/>
      <c r="B117" s="74">
        <f t="shared" si="0"/>
        <v>68.794326241134755</v>
      </c>
      <c r="C117" s="8" t="s">
        <v>1297</v>
      </c>
      <c r="D117" s="8" t="s">
        <v>2</v>
      </c>
      <c r="E117" s="10">
        <v>2024</v>
      </c>
      <c r="F117" s="10">
        <v>194</v>
      </c>
      <c r="G117" s="10">
        <v>282</v>
      </c>
    </row>
    <row r="118" spans="1:7" ht="13.7" customHeight="1" x14ac:dyDescent="0.2">
      <c r="A118" s="12"/>
      <c r="B118" s="40">
        <f t="shared" si="0"/>
        <v>68.770764119601324</v>
      </c>
      <c r="C118" s="7" t="s">
        <v>112</v>
      </c>
      <c r="D118" s="7" t="s">
        <v>6</v>
      </c>
      <c r="E118" s="2">
        <v>2017</v>
      </c>
      <c r="F118" s="2">
        <v>207</v>
      </c>
      <c r="G118" s="2">
        <v>301</v>
      </c>
    </row>
    <row r="120" spans="1:7" x14ac:dyDescent="0.2">
      <c r="A120" s="8" t="s">
        <v>166</v>
      </c>
    </row>
    <row r="121" spans="1:7" x14ac:dyDescent="0.2">
      <c r="A121" s="35" t="s">
        <v>167</v>
      </c>
    </row>
    <row r="122" spans="1:7" x14ac:dyDescent="0.2">
      <c r="B122" s="10" t="s">
        <v>116</v>
      </c>
      <c r="C122" s="8" t="s">
        <v>63</v>
      </c>
      <c r="D122" s="8"/>
      <c r="E122" s="10" t="s">
        <v>16</v>
      </c>
      <c r="F122" s="23" t="s">
        <v>162</v>
      </c>
      <c r="G122" s="23" t="s">
        <v>113</v>
      </c>
    </row>
    <row r="123" spans="1:7" x14ac:dyDescent="0.2">
      <c r="A123" s="12">
        <v>1</v>
      </c>
      <c r="B123" s="98">
        <f t="shared" ref="B123:B131" si="1">(F123/G123)*100</f>
        <v>66.355140186915889</v>
      </c>
      <c r="C123" s="8" t="s">
        <v>1280</v>
      </c>
      <c r="D123" s="8"/>
      <c r="E123" s="10">
        <v>2025</v>
      </c>
      <c r="F123" s="10">
        <v>142</v>
      </c>
      <c r="G123" s="10">
        <v>214</v>
      </c>
    </row>
    <row r="124" spans="1:7" x14ac:dyDescent="0.2">
      <c r="A124" s="12">
        <v>2</v>
      </c>
      <c r="B124" s="40">
        <f t="shared" si="1"/>
        <v>63.983050847457626</v>
      </c>
      <c r="C124" s="7" t="s">
        <v>1280</v>
      </c>
      <c r="D124" s="7"/>
      <c r="E124" s="2">
        <v>2023</v>
      </c>
      <c r="F124" s="2">
        <v>151</v>
      </c>
      <c r="G124" s="2">
        <v>236</v>
      </c>
    </row>
    <row r="125" spans="1:7" x14ac:dyDescent="0.2">
      <c r="A125" s="12">
        <v>3</v>
      </c>
      <c r="B125" s="74">
        <f t="shared" si="1"/>
        <v>63.04347826086957</v>
      </c>
      <c r="C125" s="8" t="s">
        <v>1280</v>
      </c>
      <c r="D125" s="8"/>
      <c r="E125" s="10">
        <v>2024</v>
      </c>
      <c r="F125" s="10">
        <v>87</v>
      </c>
      <c r="G125" s="10">
        <v>138</v>
      </c>
    </row>
    <row r="126" spans="1:7" x14ac:dyDescent="0.2">
      <c r="A126" s="12">
        <v>4</v>
      </c>
      <c r="B126" s="40">
        <f t="shared" si="1"/>
        <v>62.548262548262542</v>
      </c>
      <c r="C126" s="7" t="s">
        <v>129</v>
      </c>
      <c r="D126" s="7"/>
      <c r="E126" s="2">
        <v>2013</v>
      </c>
      <c r="F126" s="2">
        <v>162</v>
      </c>
      <c r="G126" s="2">
        <v>259</v>
      </c>
    </row>
    <row r="127" spans="1:7" x14ac:dyDescent="0.2">
      <c r="A127" s="12">
        <v>5</v>
      </c>
      <c r="B127" s="40">
        <f t="shared" si="1"/>
        <v>61.688311688311693</v>
      </c>
      <c r="C127" s="7" t="s">
        <v>1280</v>
      </c>
      <c r="D127" s="7"/>
      <c r="E127" s="2">
        <v>2022</v>
      </c>
      <c r="F127" s="2">
        <v>95</v>
      </c>
      <c r="G127" s="2">
        <v>154</v>
      </c>
    </row>
    <row r="128" spans="1:7" x14ac:dyDescent="0.2">
      <c r="A128" s="12">
        <v>6</v>
      </c>
      <c r="B128" s="40">
        <f t="shared" si="1"/>
        <v>61.616161616161612</v>
      </c>
      <c r="C128" s="7" t="s">
        <v>133</v>
      </c>
      <c r="D128" s="7"/>
      <c r="E128" s="2">
        <v>2015</v>
      </c>
      <c r="F128" s="2">
        <v>122</v>
      </c>
      <c r="G128" s="2">
        <v>198</v>
      </c>
    </row>
    <row r="129" spans="1:14" x14ac:dyDescent="0.2">
      <c r="A129" s="12">
        <v>7</v>
      </c>
      <c r="B129" s="40">
        <f t="shared" si="1"/>
        <v>61.267605633802816</v>
      </c>
      <c r="C129" s="7" t="s">
        <v>1228</v>
      </c>
      <c r="D129" s="7"/>
      <c r="E129" s="2">
        <v>2019</v>
      </c>
      <c r="F129" s="2">
        <v>174</v>
      </c>
      <c r="G129" s="2">
        <v>284</v>
      </c>
      <c r="N129" s="11"/>
    </row>
    <row r="130" spans="1:14" x14ac:dyDescent="0.2">
      <c r="A130" s="12">
        <v>8</v>
      </c>
      <c r="B130" s="40">
        <f t="shared" si="1"/>
        <v>60.119047619047613</v>
      </c>
      <c r="C130" s="7" t="s">
        <v>168</v>
      </c>
      <c r="D130" s="7"/>
      <c r="E130" s="2">
        <v>1974</v>
      </c>
      <c r="F130" s="2">
        <v>101</v>
      </c>
      <c r="G130" s="2">
        <v>168</v>
      </c>
    </row>
    <row r="131" spans="1:14" x14ac:dyDescent="0.2">
      <c r="A131" s="12">
        <v>9</v>
      </c>
      <c r="B131" s="40">
        <f t="shared" si="1"/>
        <v>59.909909909909906</v>
      </c>
      <c r="C131" s="7" t="s">
        <v>128</v>
      </c>
      <c r="D131" s="7"/>
      <c r="E131" s="2">
        <v>2014</v>
      </c>
      <c r="F131" s="2">
        <v>133</v>
      </c>
      <c r="G131" s="2">
        <v>222</v>
      </c>
    </row>
    <row r="132" spans="1:14" x14ac:dyDescent="0.2">
      <c r="A132" s="41">
        <v>10</v>
      </c>
      <c r="B132" s="44">
        <f t="shared" ref="B132" si="2">(F132/G132)*100</f>
        <v>59.668508287292823</v>
      </c>
      <c r="C132" s="42" t="s">
        <v>169</v>
      </c>
      <c r="D132" s="42"/>
      <c r="E132" s="43">
        <v>1976</v>
      </c>
      <c r="F132" s="43">
        <v>108</v>
      </c>
      <c r="G132" s="43">
        <v>181</v>
      </c>
    </row>
    <row r="133" spans="1:14" x14ac:dyDescent="0.2">
      <c r="B133" s="10" t="s">
        <v>116</v>
      </c>
      <c r="C133" s="8" t="s">
        <v>64</v>
      </c>
      <c r="D133" s="8"/>
      <c r="E133" s="10" t="s">
        <v>16</v>
      </c>
      <c r="F133" s="23" t="s">
        <v>162</v>
      </c>
      <c r="G133" s="23" t="s">
        <v>113</v>
      </c>
    </row>
    <row r="134" spans="1:14" x14ac:dyDescent="0.2">
      <c r="A134" s="12">
        <v>1</v>
      </c>
      <c r="B134" s="40">
        <f t="shared" ref="B134:B143" si="3">(F134/G134)*100</f>
        <v>70.25316455696202</v>
      </c>
      <c r="C134" s="7" t="s">
        <v>122</v>
      </c>
      <c r="D134" s="7"/>
      <c r="E134" s="2">
        <v>2018</v>
      </c>
      <c r="F134" s="2">
        <v>222</v>
      </c>
      <c r="G134" s="2">
        <v>316</v>
      </c>
    </row>
    <row r="135" spans="1:14" x14ac:dyDescent="0.2">
      <c r="A135" s="12">
        <v>2</v>
      </c>
      <c r="B135" s="40">
        <f t="shared" si="3"/>
        <v>70.232558139534888</v>
      </c>
      <c r="C135" s="7" t="s">
        <v>1270</v>
      </c>
      <c r="D135" s="7"/>
      <c r="E135" s="2">
        <v>2023</v>
      </c>
      <c r="F135" s="2">
        <v>151</v>
      </c>
      <c r="G135" s="2">
        <v>215</v>
      </c>
    </row>
    <row r="136" spans="1:14" x14ac:dyDescent="0.2">
      <c r="A136" s="12">
        <v>3</v>
      </c>
      <c r="B136" s="40">
        <f t="shared" si="3"/>
        <v>68.75</v>
      </c>
      <c r="C136" s="7" t="s">
        <v>1270</v>
      </c>
      <c r="D136" s="7"/>
      <c r="E136" s="2">
        <v>2021</v>
      </c>
      <c r="F136" s="2">
        <v>132</v>
      </c>
      <c r="G136" s="2">
        <v>192</v>
      </c>
    </row>
    <row r="137" spans="1:14" x14ac:dyDescent="0.2">
      <c r="A137" s="12">
        <v>4</v>
      </c>
      <c r="B137" s="74">
        <f t="shared" si="3"/>
        <v>68.376068376068375</v>
      </c>
      <c r="C137" s="8" t="s">
        <v>1270</v>
      </c>
      <c r="D137" s="8"/>
      <c r="E137" s="10">
        <v>2024</v>
      </c>
      <c r="F137" s="10">
        <v>160</v>
      </c>
      <c r="G137" s="10">
        <v>234</v>
      </c>
    </row>
    <row r="138" spans="1:14" x14ac:dyDescent="0.2">
      <c r="A138" s="12">
        <v>5</v>
      </c>
      <c r="B138" s="40">
        <f t="shared" si="3"/>
        <v>67.52767527675276</v>
      </c>
      <c r="C138" s="7" t="s">
        <v>122</v>
      </c>
      <c r="D138" s="7"/>
      <c r="E138" s="2">
        <v>2017</v>
      </c>
      <c r="F138" s="2">
        <v>183</v>
      </c>
      <c r="G138" s="2">
        <v>271</v>
      </c>
    </row>
    <row r="139" spans="1:14" x14ac:dyDescent="0.2">
      <c r="A139" s="12">
        <v>6</v>
      </c>
      <c r="B139" s="40">
        <f t="shared" si="3"/>
        <v>64.84375</v>
      </c>
      <c r="C139" s="7" t="s">
        <v>136</v>
      </c>
      <c r="D139" s="7"/>
      <c r="E139" s="2">
        <v>1995</v>
      </c>
      <c r="F139" s="2">
        <v>166</v>
      </c>
      <c r="G139" s="2">
        <v>256</v>
      </c>
    </row>
    <row r="140" spans="1:14" x14ac:dyDescent="0.2">
      <c r="A140" s="12">
        <v>7</v>
      </c>
      <c r="B140" s="40">
        <f t="shared" si="3"/>
        <v>63.157894736842103</v>
      </c>
      <c r="C140" s="7" t="s">
        <v>136</v>
      </c>
      <c r="D140" s="7"/>
      <c r="E140" s="2">
        <v>1994</v>
      </c>
      <c r="F140" s="2">
        <v>132</v>
      </c>
      <c r="G140" s="2">
        <v>209</v>
      </c>
    </row>
    <row r="141" spans="1:14" x14ac:dyDescent="0.2">
      <c r="A141" s="12">
        <v>8</v>
      </c>
      <c r="B141" s="40">
        <f t="shared" si="3"/>
        <v>62.857142857142854</v>
      </c>
      <c r="C141" s="7" t="s">
        <v>136</v>
      </c>
      <c r="D141" s="7"/>
      <c r="E141" s="2">
        <v>1992</v>
      </c>
      <c r="F141" s="2">
        <v>66</v>
      </c>
      <c r="G141" s="2">
        <v>105</v>
      </c>
      <c r="N141" s="11"/>
    </row>
    <row r="142" spans="1:14" x14ac:dyDescent="0.2">
      <c r="A142" s="12">
        <v>9</v>
      </c>
      <c r="B142" s="98">
        <f t="shared" si="3"/>
        <v>62.127659574468083</v>
      </c>
      <c r="C142" s="8" t="s">
        <v>1492</v>
      </c>
      <c r="D142" s="8"/>
      <c r="E142" s="10">
        <v>2025</v>
      </c>
      <c r="F142" s="10">
        <v>146</v>
      </c>
      <c r="G142" s="10">
        <v>235</v>
      </c>
    </row>
    <row r="143" spans="1:14" x14ac:dyDescent="0.2">
      <c r="A143" s="41">
        <v>10</v>
      </c>
      <c r="B143" s="44">
        <f t="shared" si="3"/>
        <v>62</v>
      </c>
      <c r="C143" s="42" t="s">
        <v>170</v>
      </c>
      <c r="D143" s="42"/>
      <c r="E143" s="43">
        <v>1998</v>
      </c>
      <c r="F143" s="43">
        <v>124</v>
      </c>
      <c r="G143" s="43">
        <v>200</v>
      </c>
    </row>
    <row r="144" spans="1:14" x14ac:dyDescent="0.2">
      <c r="B144" s="10" t="s">
        <v>116</v>
      </c>
      <c r="C144" s="8" t="s">
        <v>65</v>
      </c>
      <c r="D144" s="8"/>
      <c r="E144" s="10" t="s">
        <v>16</v>
      </c>
      <c r="F144" s="23" t="s">
        <v>162</v>
      </c>
      <c r="G144" s="23" t="s">
        <v>113</v>
      </c>
    </row>
    <row r="145" spans="1:14" x14ac:dyDescent="0.2">
      <c r="A145" s="12">
        <v>1</v>
      </c>
      <c r="B145" s="40">
        <f t="shared" ref="B145:B154" si="4">(F145/G145)*100</f>
        <v>71.951219512195124</v>
      </c>
      <c r="C145" s="7" t="s">
        <v>119</v>
      </c>
      <c r="D145" s="7"/>
      <c r="E145" s="2">
        <v>2015</v>
      </c>
      <c r="F145" s="2">
        <v>177</v>
      </c>
      <c r="G145" s="2">
        <v>246</v>
      </c>
    </row>
    <row r="146" spans="1:14" x14ac:dyDescent="0.2">
      <c r="A146" s="12">
        <v>2</v>
      </c>
      <c r="B146" s="40">
        <f t="shared" si="4"/>
        <v>70.642201834862391</v>
      </c>
      <c r="C146" s="7" t="s">
        <v>139</v>
      </c>
      <c r="D146" s="7"/>
      <c r="E146" s="2">
        <v>2012</v>
      </c>
      <c r="F146" s="2">
        <v>154</v>
      </c>
      <c r="G146" s="2">
        <v>218</v>
      </c>
    </row>
    <row r="147" spans="1:14" x14ac:dyDescent="0.2">
      <c r="A147" s="12">
        <v>3</v>
      </c>
      <c r="B147" s="40">
        <f t="shared" si="4"/>
        <v>70.050761421319791</v>
      </c>
      <c r="C147" s="7" t="s">
        <v>1241</v>
      </c>
      <c r="D147" s="7"/>
      <c r="E147" s="2">
        <v>2021</v>
      </c>
      <c r="F147" s="2">
        <v>138</v>
      </c>
      <c r="G147" s="2">
        <v>197</v>
      </c>
    </row>
    <row r="148" spans="1:14" x14ac:dyDescent="0.2">
      <c r="A148" s="12">
        <v>4</v>
      </c>
      <c r="B148" s="40">
        <f t="shared" si="4"/>
        <v>67.539267015706798</v>
      </c>
      <c r="C148" s="7" t="s">
        <v>140</v>
      </c>
      <c r="D148" s="7"/>
      <c r="E148" s="2">
        <v>2009</v>
      </c>
      <c r="F148" s="2">
        <v>129</v>
      </c>
      <c r="G148" s="2">
        <v>191</v>
      </c>
    </row>
    <row r="149" spans="1:14" x14ac:dyDescent="0.2">
      <c r="A149" s="12">
        <v>5</v>
      </c>
      <c r="B149" s="40">
        <f t="shared" si="4"/>
        <v>66.192170818505332</v>
      </c>
      <c r="C149" s="7" t="s">
        <v>1100</v>
      </c>
      <c r="D149" s="7"/>
      <c r="E149" s="2">
        <v>2018</v>
      </c>
      <c r="F149" s="2">
        <v>186</v>
      </c>
      <c r="G149" s="2">
        <v>281</v>
      </c>
    </row>
    <row r="150" spans="1:14" x14ac:dyDescent="0.2">
      <c r="A150" s="12">
        <v>6</v>
      </c>
      <c r="B150" s="40">
        <f t="shared" si="4"/>
        <v>66.171003717472118</v>
      </c>
      <c r="C150" s="7" t="s">
        <v>1100</v>
      </c>
      <c r="D150" s="7"/>
      <c r="E150" s="2">
        <v>2017</v>
      </c>
      <c r="F150" s="2">
        <v>178</v>
      </c>
      <c r="G150" s="2">
        <v>269</v>
      </c>
    </row>
    <row r="151" spans="1:14" x14ac:dyDescent="0.2">
      <c r="A151" s="12">
        <v>7</v>
      </c>
      <c r="B151" s="40">
        <f t="shared" si="4"/>
        <v>64.532019704433495</v>
      </c>
      <c r="C151" s="7" t="s">
        <v>164</v>
      </c>
      <c r="D151" s="7"/>
      <c r="E151" s="2">
        <v>2016</v>
      </c>
      <c r="F151" s="2">
        <v>131</v>
      </c>
      <c r="G151" s="2">
        <v>203</v>
      </c>
    </row>
    <row r="152" spans="1:14" x14ac:dyDescent="0.2">
      <c r="A152" s="12">
        <v>8</v>
      </c>
      <c r="B152" s="40">
        <f t="shared" si="4"/>
        <v>64.25339366515837</v>
      </c>
      <c r="C152" s="7" t="s">
        <v>119</v>
      </c>
      <c r="D152" s="7"/>
      <c r="E152" s="2">
        <v>2014</v>
      </c>
      <c r="F152" s="2">
        <v>142</v>
      </c>
      <c r="G152" s="2">
        <v>221</v>
      </c>
      <c r="N152" s="11"/>
    </row>
    <row r="153" spans="1:14" x14ac:dyDescent="0.2">
      <c r="A153" s="12">
        <v>9</v>
      </c>
      <c r="B153" s="98">
        <f t="shared" si="4"/>
        <v>62.698412698412696</v>
      </c>
      <c r="C153" s="8" t="s">
        <v>1491</v>
      </c>
      <c r="D153" s="8"/>
      <c r="E153" s="10">
        <v>2025</v>
      </c>
      <c r="F153" s="10">
        <v>158</v>
      </c>
      <c r="G153" s="10">
        <v>252</v>
      </c>
    </row>
    <row r="154" spans="1:14" x14ac:dyDescent="0.2">
      <c r="A154" s="41">
        <v>10</v>
      </c>
      <c r="B154" s="44">
        <f t="shared" si="4"/>
        <v>62.109375</v>
      </c>
      <c r="C154" s="42" t="s">
        <v>1100</v>
      </c>
      <c r="D154" s="42"/>
      <c r="E154" s="43">
        <v>2019</v>
      </c>
      <c r="F154" s="43">
        <v>159</v>
      </c>
      <c r="G154" s="43">
        <v>256</v>
      </c>
    </row>
    <row r="155" spans="1:14" x14ac:dyDescent="0.2">
      <c r="B155" s="10" t="s">
        <v>116</v>
      </c>
      <c r="C155" s="8" t="s">
        <v>66</v>
      </c>
      <c r="D155" s="8"/>
      <c r="E155" s="10" t="s">
        <v>16</v>
      </c>
      <c r="F155" s="23" t="s">
        <v>162</v>
      </c>
      <c r="G155" s="23" t="s">
        <v>113</v>
      </c>
    </row>
    <row r="156" spans="1:14" x14ac:dyDescent="0.2">
      <c r="A156" s="12">
        <v>1</v>
      </c>
      <c r="B156" s="98">
        <f t="shared" ref="B156:B165" si="5">(F156/G156)*100</f>
        <v>70.547945205479451</v>
      </c>
      <c r="C156" s="8" t="s">
        <v>1320</v>
      </c>
      <c r="D156" s="8"/>
      <c r="E156" s="10">
        <v>2025</v>
      </c>
      <c r="F156" s="10">
        <v>103</v>
      </c>
      <c r="G156" s="10">
        <v>146</v>
      </c>
    </row>
    <row r="157" spans="1:14" x14ac:dyDescent="0.2">
      <c r="A157" s="12">
        <v>2</v>
      </c>
      <c r="B157" s="40">
        <f t="shared" si="5"/>
        <v>65.938864628820966</v>
      </c>
      <c r="C157" s="7" t="s">
        <v>1092</v>
      </c>
      <c r="D157" s="7"/>
      <c r="E157" s="2">
        <v>2018</v>
      </c>
      <c r="F157" s="2">
        <v>151</v>
      </c>
      <c r="G157" s="2">
        <v>229</v>
      </c>
    </row>
    <row r="158" spans="1:14" x14ac:dyDescent="0.2">
      <c r="A158" s="12">
        <v>3</v>
      </c>
      <c r="B158" s="74">
        <f t="shared" si="5"/>
        <v>65.934065934065927</v>
      </c>
      <c r="C158" s="8" t="s">
        <v>1320</v>
      </c>
      <c r="D158" s="8"/>
      <c r="E158" s="10">
        <v>2024</v>
      </c>
      <c r="F158" s="10">
        <v>120</v>
      </c>
      <c r="G158" s="10">
        <v>182</v>
      </c>
    </row>
    <row r="159" spans="1:14" x14ac:dyDescent="0.2">
      <c r="A159" s="12">
        <v>4</v>
      </c>
      <c r="B159" s="40">
        <f t="shared" si="5"/>
        <v>64.141414141414145</v>
      </c>
      <c r="C159" s="7" t="s">
        <v>111</v>
      </c>
      <c r="D159" s="7"/>
      <c r="E159" s="2">
        <v>2015</v>
      </c>
      <c r="F159" s="2">
        <v>127</v>
      </c>
      <c r="G159" s="2">
        <v>198</v>
      </c>
    </row>
    <row r="160" spans="1:14" x14ac:dyDescent="0.2">
      <c r="A160" s="12">
        <v>5</v>
      </c>
      <c r="B160" s="40">
        <f t="shared" si="5"/>
        <v>63.02521008403361</v>
      </c>
      <c r="C160" s="7" t="s">
        <v>142</v>
      </c>
      <c r="D160" s="7"/>
      <c r="E160" s="2">
        <v>2007</v>
      </c>
      <c r="F160" s="2">
        <v>150</v>
      </c>
      <c r="G160" s="2">
        <v>238</v>
      </c>
    </row>
    <row r="161" spans="1:16" x14ac:dyDescent="0.2">
      <c r="A161" s="12">
        <v>6</v>
      </c>
      <c r="B161" s="40">
        <f t="shared" si="5"/>
        <v>61.256544502617807</v>
      </c>
      <c r="C161" s="7" t="s">
        <v>1320</v>
      </c>
      <c r="D161" s="7"/>
      <c r="E161" s="2">
        <v>2023</v>
      </c>
      <c r="F161" s="2">
        <v>117</v>
      </c>
      <c r="G161" s="2">
        <v>191</v>
      </c>
    </row>
    <row r="162" spans="1:16" x14ac:dyDescent="0.2">
      <c r="A162" s="12">
        <v>7</v>
      </c>
      <c r="B162" s="40">
        <f t="shared" si="5"/>
        <v>60.56782334384858</v>
      </c>
      <c r="C162" s="7" t="s">
        <v>111</v>
      </c>
      <c r="D162" s="7"/>
      <c r="E162" s="2">
        <v>2016</v>
      </c>
      <c r="F162" s="2">
        <v>192</v>
      </c>
      <c r="G162" s="2">
        <v>317</v>
      </c>
      <c r="N162" s="11"/>
    </row>
    <row r="163" spans="1:16" x14ac:dyDescent="0.2">
      <c r="A163" s="12">
        <v>8</v>
      </c>
      <c r="B163" s="40">
        <f t="shared" si="5"/>
        <v>59.183673469387756</v>
      </c>
      <c r="C163" s="7" t="s">
        <v>1092</v>
      </c>
      <c r="D163" s="7"/>
      <c r="E163" s="2">
        <v>2017</v>
      </c>
      <c r="F163" s="2">
        <v>87</v>
      </c>
      <c r="G163" s="2">
        <v>147</v>
      </c>
    </row>
    <row r="164" spans="1:16" x14ac:dyDescent="0.2">
      <c r="A164" s="12">
        <v>9</v>
      </c>
      <c r="B164" s="40">
        <f t="shared" si="5"/>
        <v>59.036144578313255</v>
      </c>
      <c r="C164" s="7" t="s">
        <v>143</v>
      </c>
      <c r="D164" s="7"/>
      <c r="E164" s="2">
        <v>2002</v>
      </c>
      <c r="F164" s="2">
        <v>147</v>
      </c>
      <c r="G164" s="2">
        <v>249</v>
      </c>
      <c r="N164" s="11"/>
    </row>
    <row r="165" spans="1:16" x14ac:dyDescent="0.2">
      <c r="A165" s="41">
        <v>10</v>
      </c>
      <c r="B165" s="44">
        <f t="shared" si="5"/>
        <v>58.962264150943398</v>
      </c>
      <c r="C165" s="42" t="s">
        <v>142</v>
      </c>
      <c r="D165" s="42"/>
      <c r="E165" s="43">
        <v>2006</v>
      </c>
      <c r="F165" s="43">
        <v>125</v>
      </c>
      <c r="G165" s="43">
        <v>212</v>
      </c>
      <c r="N165" s="11"/>
    </row>
    <row r="166" spans="1:16" x14ac:dyDescent="0.2">
      <c r="B166" s="10" t="s">
        <v>116</v>
      </c>
      <c r="C166" s="8" t="s">
        <v>67</v>
      </c>
      <c r="D166" s="8"/>
      <c r="E166" s="10" t="s">
        <v>16</v>
      </c>
      <c r="F166" s="23" t="s">
        <v>162</v>
      </c>
      <c r="G166" s="23" t="s">
        <v>113</v>
      </c>
    </row>
    <row r="167" spans="1:16" x14ac:dyDescent="0.2">
      <c r="A167" s="12">
        <v>1</v>
      </c>
      <c r="B167" s="40">
        <f t="shared" ref="B167:B176" si="6">(F167/G167)*100</f>
        <v>69.349845201238395</v>
      </c>
      <c r="C167" s="7" t="s">
        <v>112</v>
      </c>
      <c r="D167" s="7"/>
      <c r="E167" s="2">
        <v>2016</v>
      </c>
      <c r="F167" s="2">
        <v>224</v>
      </c>
      <c r="G167" s="2">
        <v>323</v>
      </c>
    </row>
    <row r="168" spans="1:16" x14ac:dyDescent="0.2">
      <c r="A168" s="12">
        <v>2</v>
      </c>
      <c r="B168" s="40">
        <f t="shared" si="6"/>
        <v>68.862275449101801</v>
      </c>
      <c r="C168" s="7" t="s">
        <v>112</v>
      </c>
      <c r="D168" s="7"/>
      <c r="E168" s="2">
        <v>2018</v>
      </c>
      <c r="F168" s="2">
        <v>115</v>
      </c>
      <c r="G168" s="2">
        <v>167</v>
      </c>
    </row>
    <row r="169" spans="1:16" x14ac:dyDescent="0.2">
      <c r="A169" s="12">
        <v>3</v>
      </c>
      <c r="B169" s="40">
        <f t="shared" si="6"/>
        <v>68.770764119601324</v>
      </c>
      <c r="C169" s="7" t="s">
        <v>112</v>
      </c>
      <c r="D169" s="7"/>
      <c r="E169" s="2">
        <v>2017</v>
      </c>
      <c r="F169" s="2">
        <v>207</v>
      </c>
      <c r="G169" s="2">
        <v>301</v>
      </c>
    </row>
    <row r="170" spans="1:16" x14ac:dyDescent="0.2">
      <c r="A170" s="12">
        <v>4</v>
      </c>
      <c r="B170" s="40">
        <f t="shared" si="6"/>
        <v>67.757009345794401</v>
      </c>
      <c r="C170" s="7" t="s">
        <v>126</v>
      </c>
      <c r="D170" s="7"/>
      <c r="E170" s="2">
        <v>2012</v>
      </c>
      <c r="F170" s="2">
        <v>145</v>
      </c>
      <c r="G170" s="2">
        <v>214</v>
      </c>
    </row>
    <row r="171" spans="1:16" x14ac:dyDescent="0.2">
      <c r="A171" s="12">
        <v>5</v>
      </c>
      <c r="B171" s="40">
        <f t="shared" si="6"/>
        <v>65.873015873015873</v>
      </c>
      <c r="C171" s="7" t="s">
        <v>112</v>
      </c>
      <c r="D171" s="7"/>
      <c r="E171" s="2">
        <v>2015</v>
      </c>
      <c r="F171" s="2">
        <v>166</v>
      </c>
      <c r="G171" s="2">
        <v>252</v>
      </c>
    </row>
    <row r="172" spans="1:16" x14ac:dyDescent="0.2">
      <c r="A172" s="12">
        <v>6</v>
      </c>
      <c r="B172" s="40">
        <f t="shared" si="6"/>
        <v>65.467625899280577</v>
      </c>
      <c r="C172" s="7" t="s">
        <v>126</v>
      </c>
      <c r="D172" s="7"/>
      <c r="E172" s="2">
        <v>2010</v>
      </c>
      <c r="F172" s="2">
        <v>182</v>
      </c>
      <c r="G172" s="2">
        <v>278</v>
      </c>
    </row>
    <row r="173" spans="1:16" x14ac:dyDescent="0.2">
      <c r="A173" s="12">
        <v>7</v>
      </c>
      <c r="B173" s="40">
        <f t="shared" si="6"/>
        <v>64.640883977900558</v>
      </c>
      <c r="C173" s="7" t="s">
        <v>1321</v>
      </c>
      <c r="D173" s="7"/>
      <c r="E173" s="2">
        <v>2023</v>
      </c>
      <c r="F173" s="2">
        <v>117</v>
      </c>
      <c r="G173" s="2">
        <v>181</v>
      </c>
      <c r="N173" s="11"/>
    </row>
    <row r="174" spans="1:16" x14ac:dyDescent="0.2">
      <c r="A174" s="12">
        <v>8</v>
      </c>
      <c r="B174" s="40">
        <f t="shared" si="6"/>
        <v>64.0625</v>
      </c>
      <c r="C174" s="7" t="s">
        <v>112</v>
      </c>
      <c r="D174" s="7"/>
      <c r="E174" s="2">
        <v>2014</v>
      </c>
      <c r="F174" s="2">
        <v>123</v>
      </c>
      <c r="G174" s="2">
        <v>192</v>
      </c>
    </row>
    <row r="175" spans="1:16" x14ac:dyDescent="0.2">
      <c r="A175" s="12">
        <v>9</v>
      </c>
      <c r="B175" s="98">
        <f t="shared" si="6"/>
        <v>63.529411764705877</v>
      </c>
      <c r="C175" s="8" t="s">
        <v>1317</v>
      </c>
      <c r="D175" s="8"/>
      <c r="E175" s="10">
        <v>2025</v>
      </c>
      <c r="F175" s="10">
        <v>108</v>
      </c>
      <c r="G175" s="10">
        <v>170</v>
      </c>
      <c r="K175" s="7"/>
      <c r="L175" s="7"/>
      <c r="M175" s="7"/>
      <c r="N175" s="7"/>
      <c r="O175" s="7"/>
      <c r="P175" s="11"/>
    </row>
    <row r="176" spans="1:16" x14ac:dyDescent="0.2">
      <c r="A176" s="41">
        <v>10</v>
      </c>
      <c r="B176" s="44">
        <f t="shared" si="6"/>
        <v>61.445783132530117</v>
      </c>
      <c r="C176" s="42" t="s">
        <v>148</v>
      </c>
      <c r="D176" s="42"/>
      <c r="E176" s="43">
        <v>2001</v>
      </c>
      <c r="F176" s="43">
        <v>102</v>
      </c>
      <c r="G176" s="43">
        <v>166</v>
      </c>
      <c r="K176" s="7"/>
      <c r="L176" s="7"/>
      <c r="M176" s="7"/>
      <c r="N176" s="7"/>
      <c r="O176" s="7"/>
    </row>
    <row r="177" spans="1:26" x14ac:dyDescent="0.2">
      <c r="B177" s="10" t="s">
        <v>116</v>
      </c>
      <c r="C177" s="8" t="s">
        <v>68</v>
      </c>
      <c r="D177" s="8"/>
      <c r="E177" s="10" t="s">
        <v>16</v>
      </c>
      <c r="F177" s="23" t="s">
        <v>162</v>
      </c>
      <c r="G177" s="23" t="s">
        <v>113</v>
      </c>
      <c r="K177" s="7"/>
      <c r="L177" s="7"/>
      <c r="M177" s="7"/>
      <c r="N177" s="7"/>
      <c r="O177" s="7"/>
      <c r="P177" s="11"/>
    </row>
    <row r="178" spans="1:26" x14ac:dyDescent="0.2">
      <c r="A178" s="12">
        <v>1</v>
      </c>
      <c r="B178" s="40">
        <f t="shared" ref="B178:B187" si="7">(F178/G178)*100</f>
        <v>69.333333333333343</v>
      </c>
      <c r="C178" s="7" t="s">
        <v>151</v>
      </c>
      <c r="D178" s="7"/>
      <c r="E178" s="2">
        <v>2007</v>
      </c>
      <c r="F178" s="2">
        <v>104</v>
      </c>
      <c r="G178" s="2">
        <v>150</v>
      </c>
      <c r="K178" s="7"/>
      <c r="L178" s="7"/>
      <c r="M178" s="7"/>
      <c r="N178" s="7"/>
      <c r="O178" s="7"/>
      <c r="P178" s="11"/>
    </row>
    <row r="179" spans="1:26" x14ac:dyDescent="0.2">
      <c r="A179" s="12">
        <v>2</v>
      </c>
      <c r="B179" s="98">
        <f t="shared" si="7"/>
        <v>69.277108433734938</v>
      </c>
      <c r="C179" s="8" t="s">
        <v>1297</v>
      </c>
      <c r="D179" s="8"/>
      <c r="E179" s="10">
        <v>2025</v>
      </c>
      <c r="F179" s="10">
        <v>115</v>
      </c>
      <c r="G179" s="10">
        <v>166</v>
      </c>
      <c r="H179" s="11"/>
      <c r="K179" s="7"/>
      <c r="L179" s="7"/>
      <c r="M179" s="7"/>
      <c r="N179" s="7"/>
      <c r="O179" s="7"/>
      <c r="P179" s="11"/>
    </row>
    <row r="180" spans="1:26" x14ac:dyDescent="0.2">
      <c r="A180" s="12">
        <v>3</v>
      </c>
      <c r="B180" s="74">
        <f t="shared" si="7"/>
        <v>68.794326241134755</v>
      </c>
      <c r="C180" s="8" t="s">
        <v>1297</v>
      </c>
      <c r="D180" s="8"/>
      <c r="E180" s="10">
        <v>2024</v>
      </c>
      <c r="F180" s="10">
        <v>194</v>
      </c>
      <c r="G180" s="10">
        <v>282</v>
      </c>
      <c r="K180" s="7"/>
      <c r="L180" s="7"/>
      <c r="M180" s="7"/>
      <c r="N180" s="7"/>
      <c r="O180" s="7"/>
      <c r="P180" s="11"/>
    </row>
    <row r="181" spans="1:26" x14ac:dyDescent="0.2">
      <c r="A181" s="12">
        <v>4</v>
      </c>
      <c r="B181" s="40">
        <f t="shared" si="7"/>
        <v>66.107382550335572</v>
      </c>
      <c r="C181" s="7" t="s">
        <v>1229</v>
      </c>
      <c r="D181" s="7"/>
      <c r="E181" s="2">
        <v>2022</v>
      </c>
      <c r="F181" s="2">
        <v>197</v>
      </c>
      <c r="G181" s="2">
        <v>298</v>
      </c>
      <c r="K181" s="7"/>
      <c r="L181" s="7"/>
      <c r="M181" s="7"/>
      <c r="N181" s="7"/>
      <c r="O181" s="7"/>
      <c r="P181" s="11"/>
    </row>
    <row r="182" spans="1:26" x14ac:dyDescent="0.2">
      <c r="A182" s="12">
        <v>5</v>
      </c>
      <c r="B182" s="40">
        <f t="shared" si="7"/>
        <v>65.306122448979593</v>
      </c>
      <c r="C182" s="7" t="s">
        <v>154</v>
      </c>
      <c r="D182" s="7"/>
      <c r="E182" s="2">
        <v>2012</v>
      </c>
      <c r="F182" s="2">
        <v>96</v>
      </c>
      <c r="G182" s="2">
        <v>147</v>
      </c>
      <c r="K182" s="7"/>
      <c r="L182" s="7"/>
      <c r="M182" s="7"/>
      <c r="N182" s="7"/>
      <c r="O182" s="7"/>
      <c r="P182" s="11"/>
    </row>
    <row r="183" spans="1:26" x14ac:dyDescent="0.2">
      <c r="A183" s="12">
        <v>6</v>
      </c>
      <c r="B183" s="40">
        <f t="shared" si="7"/>
        <v>65.243902439024396</v>
      </c>
      <c r="C183" s="7" t="s">
        <v>151</v>
      </c>
      <c r="D183" s="7"/>
      <c r="E183" s="2">
        <v>2008</v>
      </c>
      <c r="F183" s="2">
        <v>107</v>
      </c>
      <c r="G183" s="2">
        <v>164</v>
      </c>
      <c r="K183" s="7"/>
      <c r="L183" s="7"/>
      <c r="M183" s="7"/>
      <c r="N183" s="7"/>
      <c r="O183" s="7"/>
      <c r="P183" s="11"/>
    </row>
    <row r="184" spans="1:26" x14ac:dyDescent="0.2">
      <c r="A184" s="12">
        <v>7</v>
      </c>
      <c r="B184" s="40">
        <f t="shared" si="7"/>
        <v>65.234375</v>
      </c>
      <c r="C184" s="7" t="s">
        <v>151</v>
      </c>
      <c r="D184" s="7"/>
      <c r="E184" s="2">
        <v>2010</v>
      </c>
      <c r="F184" s="2">
        <v>167</v>
      </c>
      <c r="G184" s="2">
        <v>256</v>
      </c>
      <c r="K184" s="7"/>
      <c r="L184" s="7"/>
      <c r="M184" s="7"/>
      <c r="N184" s="7"/>
      <c r="O184" s="7"/>
      <c r="P184" s="11"/>
    </row>
    <row r="185" spans="1:26" x14ac:dyDescent="0.2">
      <c r="A185" s="12">
        <v>8</v>
      </c>
      <c r="B185" s="49">
        <f t="shared" si="7"/>
        <v>62.549800796812747</v>
      </c>
      <c r="C185" s="7" t="s">
        <v>151</v>
      </c>
      <c r="D185" s="7"/>
      <c r="E185" s="2">
        <v>2009</v>
      </c>
      <c r="F185" s="2">
        <v>157</v>
      </c>
      <c r="G185" s="2">
        <v>251</v>
      </c>
      <c r="K185" s="7"/>
      <c r="L185" s="7"/>
      <c r="M185" s="7"/>
      <c r="N185" s="7"/>
      <c r="O185" s="7"/>
    </row>
    <row r="186" spans="1:26" x14ac:dyDescent="0.2">
      <c r="A186" s="12">
        <v>9</v>
      </c>
      <c r="B186" s="40">
        <f t="shared" si="7"/>
        <v>62.548262548262542</v>
      </c>
      <c r="C186" s="7" t="s">
        <v>1297</v>
      </c>
      <c r="D186" s="7"/>
      <c r="E186" s="2">
        <v>2023</v>
      </c>
      <c r="F186" s="2">
        <v>162</v>
      </c>
      <c r="G186" s="2">
        <v>259</v>
      </c>
      <c r="N186" s="11"/>
    </row>
    <row r="187" spans="1:26" ht="13.7" customHeight="1" x14ac:dyDescent="0.2">
      <c r="A187" s="41">
        <v>10</v>
      </c>
      <c r="B187" s="44">
        <f t="shared" si="7"/>
        <v>62.248995983935743</v>
      </c>
      <c r="C187" s="42" t="s">
        <v>156</v>
      </c>
      <c r="D187" s="42"/>
      <c r="E187" s="43">
        <v>2018</v>
      </c>
      <c r="F187" s="43">
        <v>155</v>
      </c>
      <c r="G187" s="43">
        <v>249</v>
      </c>
    </row>
    <row r="188" spans="1:26" ht="13.7" customHeight="1" x14ac:dyDescent="0.2"/>
    <row r="189" spans="1:26" ht="13.7" customHeight="1" x14ac:dyDescent="0.2">
      <c r="A189" s="9" t="s">
        <v>1456</v>
      </c>
    </row>
    <row r="190" spans="1:26" ht="13.7" customHeight="1" x14ac:dyDescent="0.2">
      <c r="B190" s="10" t="s">
        <v>115</v>
      </c>
      <c r="C190" s="8" t="s">
        <v>43</v>
      </c>
      <c r="D190" s="8" t="s">
        <v>15</v>
      </c>
      <c r="E190" s="10" t="s">
        <v>16</v>
      </c>
      <c r="G190" s="28" t="s">
        <v>115</v>
      </c>
      <c r="H190" s="8" t="s">
        <v>63</v>
      </c>
      <c r="I190" s="26" t="s">
        <v>16</v>
      </c>
      <c r="J190" s="10" t="s">
        <v>115</v>
      </c>
      <c r="K190" s="8" t="s">
        <v>64</v>
      </c>
      <c r="L190" s="26" t="s">
        <v>16</v>
      </c>
      <c r="M190" s="10" t="s">
        <v>115</v>
      </c>
      <c r="N190" s="8" t="s">
        <v>65</v>
      </c>
      <c r="O190" s="26" t="s">
        <v>16</v>
      </c>
      <c r="P190" s="10" t="s">
        <v>115</v>
      </c>
      <c r="Q190" s="8" t="s">
        <v>66</v>
      </c>
      <c r="R190" s="26" t="s">
        <v>16</v>
      </c>
      <c r="S190" s="10" t="s">
        <v>115</v>
      </c>
      <c r="T190" s="8" t="s">
        <v>67</v>
      </c>
      <c r="U190" s="26" t="s">
        <v>16</v>
      </c>
      <c r="V190" s="10" t="s">
        <v>115</v>
      </c>
      <c r="W190" s="8" t="s">
        <v>68</v>
      </c>
      <c r="X190" s="26" t="s">
        <v>16</v>
      </c>
    </row>
    <row r="191" spans="1:26" ht="13.7" customHeight="1" x14ac:dyDescent="0.2">
      <c r="A191" s="12">
        <v>1</v>
      </c>
      <c r="B191" s="2">
        <v>21</v>
      </c>
      <c r="C191" s="7" t="s">
        <v>174</v>
      </c>
      <c r="D191" s="7" t="s">
        <v>5</v>
      </c>
      <c r="E191" s="2">
        <v>1989</v>
      </c>
      <c r="F191" s="7"/>
      <c r="G191" s="29">
        <v>15</v>
      </c>
      <c r="H191" s="7" t="s">
        <v>134</v>
      </c>
      <c r="I191" s="27">
        <v>1982</v>
      </c>
      <c r="J191" s="2">
        <v>15</v>
      </c>
      <c r="K191" s="7" t="s">
        <v>135</v>
      </c>
      <c r="L191" s="27">
        <v>1988</v>
      </c>
      <c r="M191" s="2">
        <v>19</v>
      </c>
      <c r="N191" s="7" t="s">
        <v>175</v>
      </c>
      <c r="O191" s="27">
        <v>1973</v>
      </c>
      <c r="P191" s="2">
        <v>21</v>
      </c>
      <c r="Q191" s="7" t="s">
        <v>174</v>
      </c>
      <c r="R191" s="27">
        <v>1989</v>
      </c>
      <c r="S191" s="2">
        <v>15</v>
      </c>
      <c r="T191" s="7" t="s">
        <v>148</v>
      </c>
      <c r="U191" s="27">
        <v>2000</v>
      </c>
      <c r="V191" s="2">
        <v>16</v>
      </c>
      <c r="W191" s="7" t="s">
        <v>157</v>
      </c>
      <c r="X191" s="27">
        <v>1985</v>
      </c>
      <c r="Y191" s="11"/>
      <c r="Z191" s="11"/>
    </row>
    <row r="192" spans="1:26" ht="13.7" customHeight="1" x14ac:dyDescent="0.2">
      <c r="A192" s="12">
        <v>2</v>
      </c>
      <c r="B192" s="2">
        <v>19</v>
      </c>
      <c r="C192" s="7" t="s">
        <v>175</v>
      </c>
      <c r="D192" s="7" t="s">
        <v>4</v>
      </c>
      <c r="E192" s="2">
        <v>1973</v>
      </c>
      <c r="F192" s="7"/>
      <c r="G192" s="29">
        <v>15</v>
      </c>
      <c r="H192" s="7" t="s">
        <v>131</v>
      </c>
      <c r="I192" s="27">
        <v>2009</v>
      </c>
      <c r="J192" s="2">
        <v>15</v>
      </c>
      <c r="K192" s="7" t="s">
        <v>182</v>
      </c>
      <c r="L192" s="27">
        <v>1974</v>
      </c>
      <c r="M192" s="2">
        <v>18</v>
      </c>
      <c r="N192" s="7" t="s">
        <v>120</v>
      </c>
      <c r="O192" s="27">
        <v>1982</v>
      </c>
      <c r="P192" s="2">
        <v>16</v>
      </c>
      <c r="Q192" s="7" t="s">
        <v>176</v>
      </c>
      <c r="R192" s="27">
        <v>1987</v>
      </c>
      <c r="S192" s="2">
        <v>13</v>
      </c>
      <c r="T192" s="7" t="s">
        <v>190</v>
      </c>
      <c r="U192" s="27">
        <v>1999</v>
      </c>
      <c r="V192" s="2">
        <v>16</v>
      </c>
      <c r="W192" s="7" t="s">
        <v>157</v>
      </c>
      <c r="X192" s="27">
        <v>1981</v>
      </c>
      <c r="Y192" s="11"/>
      <c r="Z192" s="11"/>
    </row>
    <row r="193" spans="1:26" ht="13.7" customHeight="1" x14ac:dyDescent="0.2">
      <c r="A193" s="12">
        <v>3</v>
      </c>
      <c r="B193" s="2">
        <v>18</v>
      </c>
      <c r="C193" s="7" t="s">
        <v>120</v>
      </c>
      <c r="D193" s="7" t="s">
        <v>4</v>
      </c>
      <c r="E193" s="2">
        <v>1982</v>
      </c>
      <c r="F193" s="7"/>
      <c r="G193" s="29">
        <v>14</v>
      </c>
      <c r="H193" s="7" t="s">
        <v>131</v>
      </c>
      <c r="I193" s="27">
        <v>2007</v>
      </c>
      <c r="J193" s="2">
        <v>14</v>
      </c>
      <c r="K193" s="7" t="s">
        <v>137</v>
      </c>
      <c r="L193" s="27">
        <v>2003</v>
      </c>
      <c r="M193" s="2">
        <v>17</v>
      </c>
      <c r="N193" s="7" t="s">
        <v>120</v>
      </c>
      <c r="O193" s="27">
        <v>1981</v>
      </c>
      <c r="P193" s="2">
        <v>15</v>
      </c>
      <c r="Q193" s="7" t="s">
        <v>188</v>
      </c>
      <c r="R193" s="27">
        <v>1975</v>
      </c>
      <c r="S193" s="2">
        <v>13</v>
      </c>
      <c r="T193" s="7" t="s">
        <v>126</v>
      </c>
      <c r="U193" s="27">
        <v>2009</v>
      </c>
      <c r="V193" s="2">
        <v>15</v>
      </c>
      <c r="W193" s="7" t="s">
        <v>192</v>
      </c>
      <c r="X193" s="27">
        <v>1980</v>
      </c>
      <c r="Y193" s="11"/>
      <c r="Z193" s="11"/>
    </row>
    <row r="194" spans="1:26" ht="13.7" customHeight="1" x14ac:dyDescent="0.2">
      <c r="A194" s="12">
        <v>4</v>
      </c>
      <c r="B194" s="2">
        <v>17</v>
      </c>
      <c r="C194" s="7" t="s">
        <v>120</v>
      </c>
      <c r="D194" s="7" t="s">
        <v>4</v>
      </c>
      <c r="E194" s="2">
        <v>1981</v>
      </c>
      <c r="F194" s="7"/>
      <c r="G194" s="29">
        <v>13</v>
      </c>
      <c r="H194" s="7" t="s">
        <v>178</v>
      </c>
      <c r="I194" s="27">
        <v>1978</v>
      </c>
      <c r="J194" s="2">
        <v>13</v>
      </c>
      <c r="K194" s="7" t="s">
        <v>183</v>
      </c>
      <c r="L194" s="27">
        <v>1979</v>
      </c>
      <c r="M194" s="2">
        <v>16</v>
      </c>
      <c r="N194" s="7" t="s">
        <v>177</v>
      </c>
      <c r="O194" s="27">
        <v>1972</v>
      </c>
      <c r="P194" s="2">
        <v>15</v>
      </c>
      <c r="Q194" s="7" t="s">
        <v>111</v>
      </c>
      <c r="R194" s="27">
        <v>2016</v>
      </c>
      <c r="S194" s="2">
        <v>11</v>
      </c>
      <c r="T194" s="7" t="s">
        <v>149</v>
      </c>
      <c r="U194" s="27">
        <v>2003</v>
      </c>
      <c r="V194" s="2">
        <v>15</v>
      </c>
      <c r="W194" s="7" t="s">
        <v>1297</v>
      </c>
      <c r="X194" s="27">
        <v>2023</v>
      </c>
      <c r="Y194" s="11"/>
      <c r="Z194" s="11"/>
    </row>
    <row r="195" spans="1:26" ht="13.7" customHeight="1" x14ac:dyDescent="0.2">
      <c r="A195" s="12">
        <v>5</v>
      </c>
      <c r="B195" s="2">
        <v>16</v>
      </c>
      <c r="C195" s="7" t="s">
        <v>177</v>
      </c>
      <c r="D195" s="7" t="s">
        <v>4</v>
      </c>
      <c r="E195" s="2">
        <v>1972</v>
      </c>
      <c r="F195" s="7"/>
      <c r="G195" s="29">
        <v>13</v>
      </c>
      <c r="H195" s="7" t="s">
        <v>179</v>
      </c>
      <c r="I195" s="27">
        <v>1979</v>
      </c>
      <c r="J195" s="2">
        <v>13</v>
      </c>
      <c r="K195" s="7" t="s">
        <v>184</v>
      </c>
      <c r="L195" s="27">
        <v>2007</v>
      </c>
      <c r="M195" s="2">
        <v>14</v>
      </c>
      <c r="N195" s="7" t="s">
        <v>186</v>
      </c>
      <c r="O195" s="27">
        <v>1998</v>
      </c>
      <c r="P195" s="2">
        <v>14</v>
      </c>
      <c r="Q195" s="7" t="s">
        <v>161</v>
      </c>
      <c r="R195" s="27">
        <v>1998</v>
      </c>
      <c r="S195" s="2">
        <v>11</v>
      </c>
      <c r="T195" s="7" t="s">
        <v>147</v>
      </c>
      <c r="U195" s="27">
        <v>2013</v>
      </c>
      <c r="V195" s="2">
        <v>14</v>
      </c>
      <c r="W195" s="7" t="s">
        <v>157</v>
      </c>
      <c r="X195" s="27">
        <v>1983</v>
      </c>
      <c r="Y195" s="11"/>
      <c r="Z195" s="11"/>
    </row>
    <row r="196" spans="1:26" ht="13.7" customHeight="1" x14ac:dyDescent="0.2">
      <c r="A196" s="12">
        <v>5</v>
      </c>
      <c r="B196" s="2">
        <v>16</v>
      </c>
      <c r="C196" s="7" t="s">
        <v>157</v>
      </c>
      <c r="D196" s="7" t="s">
        <v>2</v>
      </c>
      <c r="E196" s="2">
        <v>1981</v>
      </c>
      <c r="F196" s="7"/>
      <c r="G196" s="29">
        <v>13</v>
      </c>
      <c r="H196" s="7" t="s">
        <v>180</v>
      </c>
      <c r="I196" s="27">
        <v>1992</v>
      </c>
      <c r="J196" s="2">
        <v>11</v>
      </c>
      <c r="K196" s="7" t="s">
        <v>163</v>
      </c>
      <c r="L196" s="27">
        <v>1993</v>
      </c>
      <c r="M196" s="2">
        <v>14</v>
      </c>
      <c r="N196" s="7" t="s">
        <v>120</v>
      </c>
      <c r="O196" s="27">
        <v>1979</v>
      </c>
      <c r="P196" s="2">
        <v>14</v>
      </c>
      <c r="Q196" s="7" t="s">
        <v>189</v>
      </c>
      <c r="R196" s="27">
        <v>1982</v>
      </c>
      <c r="S196" s="2">
        <v>10</v>
      </c>
      <c r="T196" s="7" t="s">
        <v>121</v>
      </c>
      <c r="U196" s="27">
        <v>2005</v>
      </c>
      <c r="V196" s="2">
        <v>14</v>
      </c>
      <c r="W196" s="7" t="s">
        <v>193</v>
      </c>
      <c r="X196" s="27">
        <v>1977</v>
      </c>
      <c r="Y196" s="11"/>
      <c r="Z196" s="11"/>
    </row>
    <row r="197" spans="1:26" ht="13.7" customHeight="1" x14ac:dyDescent="0.2">
      <c r="A197" s="12">
        <v>5</v>
      </c>
      <c r="B197" s="2">
        <v>16</v>
      </c>
      <c r="C197" s="7" t="s">
        <v>157</v>
      </c>
      <c r="D197" s="7" t="s">
        <v>2</v>
      </c>
      <c r="E197" s="2">
        <v>1985</v>
      </c>
      <c r="F197" s="7"/>
      <c r="G197" s="29">
        <v>13</v>
      </c>
      <c r="H197" s="7" t="s">
        <v>181</v>
      </c>
      <c r="I197" s="27">
        <v>2010</v>
      </c>
      <c r="J197" s="2">
        <v>11</v>
      </c>
      <c r="K197" s="7" t="s">
        <v>137</v>
      </c>
      <c r="L197" s="27">
        <v>2005</v>
      </c>
      <c r="M197" s="2">
        <v>13</v>
      </c>
      <c r="N197" s="7" t="s">
        <v>138</v>
      </c>
      <c r="O197" s="27">
        <v>1990</v>
      </c>
      <c r="P197" s="2">
        <v>13</v>
      </c>
      <c r="Q197" s="7" t="s">
        <v>144</v>
      </c>
      <c r="R197" s="27">
        <v>1993</v>
      </c>
      <c r="S197" s="2">
        <v>9</v>
      </c>
      <c r="T197" s="7" t="s">
        <v>121</v>
      </c>
      <c r="U197" s="27">
        <v>2004</v>
      </c>
      <c r="V197" s="2">
        <v>14</v>
      </c>
      <c r="W197" s="7" t="s">
        <v>194</v>
      </c>
      <c r="X197" s="27">
        <v>1974</v>
      </c>
      <c r="Y197" s="11"/>
      <c r="Z197" s="11"/>
    </row>
    <row r="198" spans="1:26" ht="13.7" customHeight="1" x14ac:dyDescent="0.2">
      <c r="A198" s="12">
        <v>5</v>
      </c>
      <c r="B198" s="2">
        <v>16</v>
      </c>
      <c r="C198" s="7" t="s">
        <v>176</v>
      </c>
      <c r="D198" s="7" t="s">
        <v>5</v>
      </c>
      <c r="E198" s="2">
        <v>1987</v>
      </c>
      <c r="F198" s="7"/>
      <c r="G198" s="29">
        <v>12</v>
      </c>
      <c r="H198" s="7" t="s">
        <v>168</v>
      </c>
      <c r="I198" s="27">
        <v>1973</v>
      </c>
      <c r="J198" s="2">
        <v>11</v>
      </c>
      <c r="K198" s="7" t="s">
        <v>123</v>
      </c>
      <c r="L198" s="27">
        <v>2011</v>
      </c>
      <c r="M198" s="2">
        <v>13</v>
      </c>
      <c r="N198" s="7" t="s">
        <v>160</v>
      </c>
      <c r="O198" s="27">
        <v>1985</v>
      </c>
      <c r="P198" s="2">
        <v>13</v>
      </c>
      <c r="Q198" s="7" t="s">
        <v>174</v>
      </c>
      <c r="R198" s="27">
        <v>1988</v>
      </c>
      <c r="S198" s="2">
        <v>9</v>
      </c>
      <c r="T198" s="7" t="s">
        <v>191</v>
      </c>
      <c r="U198" s="27">
        <v>2005</v>
      </c>
      <c r="V198" s="2">
        <v>13</v>
      </c>
      <c r="W198" s="7" t="s">
        <v>152</v>
      </c>
      <c r="X198" s="27">
        <v>1993</v>
      </c>
      <c r="Y198" s="11"/>
      <c r="Z198" s="11"/>
    </row>
    <row r="199" spans="1:26" ht="13.7" customHeight="1" x14ac:dyDescent="0.2">
      <c r="A199" s="12"/>
      <c r="B199" s="2"/>
      <c r="C199" s="7"/>
      <c r="D199" s="7"/>
      <c r="E199" s="2"/>
      <c r="F199" s="7"/>
      <c r="G199" s="29">
        <v>12</v>
      </c>
      <c r="H199" s="7" t="s">
        <v>134</v>
      </c>
      <c r="I199" s="27">
        <v>1984</v>
      </c>
      <c r="J199" s="2">
        <v>10</v>
      </c>
      <c r="K199" s="7" t="s">
        <v>185</v>
      </c>
      <c r="L199" s="27">
        <v>1991</v>
      </c>
      <c r="M199" s="2">
        <v>13</v>
      </c>
      <c r="N199" s="7" t="s">
        <v>120</v>
      </c>
      <c r="O199" s="27">
        <v>1980</v>
      </c>
      <c r="P199" s="2">
        <v>13</v>
      </c>
      <c r="Q199" s="7" t="s">
        <v>172</v>
      </c>
      <c r="R199" s="27">
        <v>1973</v>
      </c>
      <c r="S199" s="2">
        <v>9</v>
      </c>
      <c r="T199" s="7" t="s">
        <v>112</v>
      </c>
      <c r="U199" s="27">
        <v>2016</v>
      </c>
      <c r="V199" s="2">
        <v>12</v>
      </c>
      <c r="W199" s="7" t="s">
        <v>153</v>
      </c>
      <c r="X199" s="27">
        <v>1987</v>
      </c>
      <c r="Y199" s="11"/>
      <c r="Z199" s="11"/>
    </row>
    <row r="200" spans="1:26" ht="13.7" customHeight="1" x14ac:dyDescent="0.2">
      <c r="A200" s="12"/>
      <c r="B200" s="2"/>
      <c r="C200" s="7"/>
      <c r="D200" s="7"/>
      <c r="E200" s="2"/>
      <c r="F200" s="7"/>
      <c r="G200" s="29">
        <v>12</v>
      </c>
      <c r="H200" s="7" t="s">
        <v>132</v>
      </c>
      <c r="I200" s="27">
        <v>1995</v>
      </c>
      <c r="J200" s="2">
        <v>10</v>
      </c>
      <c r="K200" s="7" t="s">
        <v>135</v>
      </c>
      <c r="L200" s="27">
        <v>1985</v>
      </c>
      <c r="M200" s="2">
        <v>11</v>
      </c>
      <c r="N200" s="7" t="s">
        <v>138</v>
      </c>
      <c r="O200" s="27">
        <v>1988</v>
      </c>
      <c r="P200" s="2">
        <v>12</v>
      </c>
      <c r="Q200" s="7" t="s">
        <v>189</v>
      </c>
      <c r="R200" s="27">
        <v>1980</v>
      </c>
      <c r="S200" s="2">
        <v>9</v>
      </c>
      <c r="T200" s="7" t="s">
        <v>112</v>
      </c>
      <c r="U200" s="27">
        <v>2017</v>
      </c>
      <c r="V200" s="2">
        <v>12</v>
      </c>
      <c r="W200" s="7" t="s">
        <v>157</v>
      </c>
      <c r="X200" s="27">
        <v>1984</v>
      </c>
      <c r="Y200" s="11"/>
      <c r="Z200" s="11"/>
    </row>
    <row r="201" spans="1:26" ht="13.7" customHeight="1" x14ac:dyDescent="0.2">
      <c r="A201" s="12"/>
      <c r="B201" s="2"/>
      <c r="C201" s="7"/>
      <c r="D201" s="7"/>
      <c r="E201" s="2"/>
      <c r="F201" s="7"/>
      <c r="G201" s="29">
        <v>12</v>
      </c>
      <c r="H201" s="7" t="s">
        <v>132</v>
      </c>
      <c r="I201" s="2">
        <v>1997</v>
      </c>
      <c r="J201" s="29">
        <v>10</v>
      </c>
      <c r="K201" s="7" t="s">
        <v>182</v>
      </c>
      <c r="L201" s="2">
        <v>1978</v>
      </c>
      <c r="M201" s="29">
        <v>11</v>
      </c>
      <c r="N201" s="7" t="s">
        <v>187</v>
      </c>
      <c r="O201" s="27">
        <v>2005</v>
      </c>
      <c r="P201" s="2"/>
      <c r="Q201" s="7"/>
      <c r="R201" s="2"/>
      <c r="S201" s="11"/>
      <c r="T201" s="7"/>
      <c r="U201" s="2"/>
      <c r="V201" s="29">
        <v>12</v>
      </c>
      <c r="W201" s="7" t="s">
        <v>195</v>
      </c>
      <c r="X201" s="27">
        <v>1979</v>
      </c>
      <c r="Y201" s="11"/>
      <c r="Z201" s="11"/>
    </row>
    <row r="202" spans="1:26" ht="13.7" customHeight="1" x14ac:dyDescent="0.2">
      <c r="A202" s="12"/>
      <c r="B202" s="2"/>
      <c r="C202" s="7"/>
      <c r="D202" s="7"/>
      <c r="E202" s="2"/>
      <c r="F202" s="7"/>
      <c r="G202" s="2"/>
      <c r="H202" s="7"/>
      <c r="I202" s="2"/>
      <c r="J202" s="29">
        <v>10</v>
      </c>
      <c r="K202" s="7" t="s">
        <v>184</v>
      </c>
      <c r="L202" s="2">
        <v>2007</v>
      </c>
      <c r="M202" s="29">
        <v>11</v>
      </c>
      <c r="N202" s="7" t="s">
        <v>159</v>
      </c>
      <c r="O202" s="27">
        <v>2006</v>
      </c>
      <c r="P202" s="2"/>
      <c r="Q202" s="7"/>
      <c r="R202" s="2"/>
      <c r="S202" s="11"/>
      <c r="T202" s="7"/>
      <c r="U202" s="11"/>
      <c r="V202" s="29">
        <v>12</v>
      </c>
      <c r="W202" s="7" t="s">
        <v>155</v>
      </c>
      <c r="X202" s="27">
        <v>1972</v>
      </c>
    </row>
    <row r="203" spans="1:26" ht="13.7" customHeight="1" x14ac:dyDescent="0.2">
      <c r="A203" s="12"/>
      <c r="B203" s="2"/>
      <c r="C203" s="7"/>
      <c r="D203" s="7"/>
      <c r="E203" s="2"/>
      <c r="F203" s="7"/>
      <c r="G203" s="2"/>
      <c r="H203" s="7"/>
      <c r="I203" s="2"/>
      <c r="J203" s="29">
        <v>10</v>
      </c>
      <c r="K203" s="7" t="s">
        <v>123</v>
      </c>
      <c r="L203" s="27">
        <v>2010</v>
      </c>
      <c r="M203" s="70">
        <v>11</v>
      </c>
      <c r="N203" s="8" t="s">
        <v>1352</v>
      </c>
      <c r="O203" s="10">
        <v>2024</v>
      </c>
      <c r="P203" s="29"/>
      <c r="Q203" s="7"/>
      <c r="R203" s="2"/>
      <c r="S203" s="11"/>
      <c r="T203" s="7"/>
      <c r="U203" s="11"/>
      <c r="V203" s="2"/>
      <c r="W203" s="7"/>
      <c r="X203" s="2"/>
    </row>
    <row r="204" spans="1:26" ht="13.7" customHeight="1" x14ac:dyDescent="0.2">
      <c r="A204" s="12"/>
      <c r="B204" s="2"/>
      <c r="C204" s="7"/>
      <c r="D204" s="7"/>
      <c r="E204" s="2"/>
      <c r="F204" s="7"/>
      <c r="G204" s="2"/>
      <c r="H204" s="7"/>
      <c r="I204" s="2"/>
      <c r="J204" s="2"/>
      <c r="K204" s="7"/>
      <c r="L204" s="2"/>
      <c r="M204" s="10"/>
      <c r="N204" s="8"/>
      <c r="O204" s="10"/>
      <c r="P204" s="2"/>
      <c r="Q204" s="7"/>
      <c r="R204" s="2"/>
      <c r="T204" s="7"/>
      <c r="V204" s="2"/>
      <c r="W204" s="7"/>
      <c r="X204" s="2"/>
    </row>
    <row r="205" spans="1:26" ht="13.7" customHeight="1" x14ac:dyDescent="0.2">
      <c r="A205" s="12"/>
      <c r="B205" s="2"/>
      <c r="C205" s="7"/>
      <c r="D205" s="7"/>
      <c r="E205" s="2"/>
      <c r="F205" s="7"/>
      <c r="G205" s="2"/>
      <c r="H205" s="7"/>
      <c r="I205" s="2"/>
      <c r="J205" s="2"/>
      <c r="K205" s="7"/>
      <c r="L205" s="2"/>
      <c r="M205" s="10"/>
      <c r="N205" s="8"/>
      <c r="O205" s="10"/>
      <c r="P205" s="2"/>
      <c r="Q205" s="7"/>
      <c r="R205" s="2"/>
      <c r="T205" s="7"/>
      <c r="V205" s="2"/>
      <c r="W205" s="7"/>
      <c r="X205" s="2"/>
    </row>
    <row r="206" spans="1:26" ht="13.7" customHeight="1" x14ac:dyDescent="0.2"/>
    <row r="207" spans="1:26" x14ac:dyDescent="0.2">
      <c r="A207" s="9" t="s">
        <v>1457</v>
      </c>
    </row>
    <row r="208" spans="1:26" x14ac:dyDescent="0.2">
      <c r="B208" s="10" t="s">
        <v>117</v>
      </c>
      <c r="C208" s="8" t="s">
        <v>43</v>
      </c>
      <c r="D208" s="8" t="s">
        <v>15</v>
      </c>
      <c r="E208" s="10" t="s">
        <v>16</v>
      </c>
      <c r="G208" s="28" t="s">
        <v>117</v>
      </c>
      <c r="H208" s="8" t="s">
        <v>63</v>
      </c>
      <c r="I208" s="26" t="s">
        <v>16</v>
      </c>
      <c r="J208" s="10" t="s">
        <v>117</v>
      </c>
      <c r="K208" s="8" t="s">
        <v>64</v>
      </c>
      <c r="L208" s="26" t="s">
        <v>16</v>
      </c>
      <c r="M208" s="10" t="s">
        <v>117</v>
      </c>
      <c r="N208" s="8" t="s">
        <v>65</v>
      </c>
      <c r="O208" s="26" t="s">
        <v>16</v>
      </c>
      <c r="P208" s="10" t="s">
        <v>117</v>
      </c>
      <c r="Q208" s="8" t="s">
        <v>66</v>
      </c>
      <c r="R208" s="26" t="s">
        <v>16</v>
      </c>
      <c r="S208" s="10" t="s">
        <v>117</v>
      </c>
      <c r="T208" s="8" t="s">
        <v>67</v>
      </c>
      <c r="U208" s="26" t="s">
        <v>16</v>
      </c>
      <c r="V208" s="10" t="s">
        <v>117</v>
      </c>
      <c r="W208" s="8" t="s">
        <v>68</v>
      </c>
      <c r="X208" s="26" t="s">
        <v>16</v>
      </c>
    </row>
    <row r="209" spans="1:25" x14ac:dyDescent="0.2">
      <c r="A209" s="12">
        <v>1</v>
      </c>
      <c r="B209" s="2">
        <v>26</v>
      </c>
      <c r="C209" s="7" t="s">
        <v>121</v>
      </c>
      <c r="D209" s="7" t="s">
        <v>6</v>
      </c>
      <c r="E209" s="2">
        <v>2006</v>
      </c>
      <c r="F209" s="7"/>
      <c r="G209" s="29">
        <v>17</v>
      </c>
      <c r="H209" s="7" t="s">
        <v>127</v>
      </c>
      <c r="I209" s="27">
        <v>1999</v>
      </c>
      <c r="J209" s="2">
        <v>20</v>
      </c>
      <c r="K209" s="7" t="s">
        <v>123</v>
      </c>
      <c r="L209" s="27">
        <v>2011</v>
      </c>
      <c r="M209" s="2">
        <v>23</v>
      </c>
      <c r="N209" s="7" t="s">
        <v>138</v>
      </c>
      <c r="O209" s="27">
        <v>1989</v>
      </c>
      <c r="P209" s="2">
        <v>25</v>
      </c>
      <c r="Q209" s="7" t="s">
        <v>125</v>
      </c>
      <c r="R209" s="27">
        <v>2013</v>
      </c>
      <c r="S209" s="2">
        <v>26</v>
      </c>
      <c r="T209" s="7" t="s">
        <v>121</v>
      </c>
      <c r="U209" s="27">
        <v>2006</v>
      </c>
      <c r="V209" s="2">
        <v>25</v>
      </c>
      <c r="W209" s="7" t="s">
        <v>124</v>
      </c>
      <c r="X209" s="27">
        <v>2004</v>
      </c>
    </row>
    <row r="210" spans="1:25" x14ac:dyDescent="0.2">
      <c r="A210" s="12">
        <v>2</v>
      </c>
      <c r="B210" s="2">
        <v>25</v>
      </c>
      <c r="C210" s="7" t="s">
        <v>124</v>
      </c>
      <c r="D210" s="7" t="s">
        <v>2</v>
      </c>
      <c r="E210" s="2">
        <v>2004</v>
      </c>
      <c r="F210" s="7"/>
      <c r="G210" s="29">
        <v>17</v>
      </c>
      <c r="H210" s="7" t="s">
        <v>130</v>
      </c>
      <c r="I210" s="27">
        <v>2004</v>
      </c>
      <c r="J210" s="2">
        <v>20</v>
      </c>
      <c r="K210" s="7" t="s">
        <v>122</v>
      </c>
      <c r="L210" s="27">
        <v>2016</v>
      </c>
      <c r="M210" s="2">
        <v>23</v>
      </c>
      <c r="N210" s="7" t="s">
        <v>1100</v>
      </c>
      <c r="O210" s="27">
        <v>2018</v>
      </c>
      <c r="P210" s="2">
        <v>20</v>
      </c>
      <c r="Q210" s="7" t="s">
        <v>111</v>
      </c>
      <c r="R210" s="27">
        <v>2016</v>
      </c>
      <c r="S210" s="2">
        <v>25</v>
      </c>
      <c r="T210" s="7" t="s">
        <v>112</v>
      </c>
      <c r="U210" s="27">
        <v>2016</v>
      </c>
      <c r="V210" s="2">
        <v>21</v>
      </c>
      <c r="W210" s="7" t="s">
        <v>152</v>
      </c>
      <c r="X210" s="27">
        <v>1994</v>
      </c>
    </row>
    <row r="211" spans="1:25" x14ac:dyDescent="0.2">
      <c r="A211" s="12">
        <v>2</v>
      </c>
      <c r="B211" s="2">
        <v>25</v>
      </c>
      <c r="C211" s="7" t="s">
        <v>125</v>
      </c>
      <c r="D211" s="7" t="s">
        <v>5</v>
      </c>
      <c r="E211" s="2">
        <v>2013</v>
      </c>
      <c r="F211" s="7"/>
      <c r="G211" s="29">
        <v>15</v>
      </c>
      <c r="H211" s="7" t="s">
        <v>1102</v>
      </c>
      <c r="I211" s="27">
        <v>2017</v>
      </c>
      <c r="J211" s="2">
        <v>19</v>
      </c>
      <c r="K211" s="7" t="s">
        <v>136</v>
      </c>
      <c r="L211" s="27">
        <v>1995</v>
      </c>
      <c r="M211" s="2">
        <v>21</v>
      </c>
      <c r="N211" s="7" t="s">
        <v>171</v>
      </c>
      <c r="O211" s="27">
        <v>1995</v>
      </c>
      <c r="P211" s="2">
        <v>17</v>
      </c>
      <c r="Q211" s="7" t="s">
        <v>143</v>
      </c>
      <c r="R211" s="27">
        <v>2002</v>
      </c>
      <c r="S211" s="2">
        <v>22</v>
      </c>
      <c r="T211" s="7" t="s">
        <v>121</v>
      </c>
      <c r="U211" s="27">
        <v>2007</v>
      </c>
      <c r="V211" s="2">
        <v>21</v>
      </c>
      <c r="W211" s="7" t="s">
        <v>154</v>
      </c>
      <c r="X211" s="27">
        <v>2014</v>
      </c>
    </row>
    <row r="212" spans="1:25" x14ac:dyDescent="0.2">
      <c r="A212" s="12">
        <v>2</v>
      </c>
      <c r="B212" s="2">
        <v>25</v>
      </c>
      <c r="C212" s="7" t="s">
        <v>112</v>
      </c>
      <c r="D212" s="7" t="s">
        <v>6</v>
      </c>
      <c r="E212" s="2">
        <v>2016</v>
      </c>
      <c r="F212" s="7"/>
      <c r="G212" s="29">
        <v>13</v>
      </c>
      <c r="H212" s="7" t="s">
        <v>168</v>
      </c>
      <c r="I212" s="27">
        <v>1974</v>
      </c>
      <c r="J212" s="2">
        <v>16</v>
      </c>
      <c r="K212" s="7" t="s">
        <v>170</v>
      </c>
      <c r="L212" s="27">
        <v>2000</v>
      </c>
      <c r="M212" s="2">
        <v>21</v>
      </c>
      <c r="N212" s="7" t="s">
        <v>160</v>
      </c>
      <c r="O212" s="27">
        <v>1984</v>
      </c>
      <c r="P212" s="2">
        <v>17</v>
      </c>
      <c r="Q212" s="7" t="s">
        <v>111</v>
      </c>
      <c r="R212" s="27">
        <v>2015</v>
      </c>
      <c r="S212" s="2">
        <v>19</v>
      </c>
      <c r="T212" s="7" t="s">
        <v>112</v>
      </c>
      <c r="U212" s="27">
        <v>2017</v>
      </c>
      <c r="V212" s="2">
        <v>19</v>
      </c>
      <c r="W212" s="7" t="s">
        <v>156</v>
      </c>
      <c r="X212" s="27">
        <v>2017</v>
      </c>
    </row>
    <row r="213" spans="1:25" x14ac:dyDescent="0.2">
      <c r="A213" s="12">
        <v>5</v>
      </c>
      <c r="B213" s="2">
        <v>23</v>
      </c>
      <c r="C213" s="7" t="s">
        <v>138</v>
      </c>
      <c r="D213" s="7" t="s">
        <v>4</v>
      </c>
      <c r="E213" s="2">
        <v>1989</v>
      </c>
      <c r="F213" s="7"/>
      <c r="G213" s="29">
        <v>13</v>
      </c>
      <c r="H213" s="7" t="s">
        <v>130</v>
      </c>
      <c r="I213" s="27">
        <v>2005</v>
      </c>
      <c r="J213" s="2">
        <v>16</v>
      </c>
      <c r="K213" s="7" t="s">
        <v>1270</v>
      </c>
      <c r="L213" s="27">
        <v>2023</v>
      </c>
      <c r="M213" s="2">
        <v>21</v>
      </c>
      <c r="N213" s="7" t="s">
        <v>120</v>
      </c>
      <c r="O213" s="27">
        <v>1983</v>
      </c>
      <c r="P213" s="2">
        <v>16</v>
      </c>
      <c r="Q213" s="7" t="s">
        <v>143</v>
      </c>
      <c r="R213" s="27">
        <v>2001</v>
      </c>
      <c r="S213" s="2">
        <v>16</v>
      </c>
      <c r="T213" s="7" t="s">
        <v>148</v>
      </c>
      <c r="U213" s="27">
        <v>2000</v>
      </c>
      <c r="V213" s="2">
        <v>18</v>
      </c>
      <c r="W213" s="7" t="s">
        <v>1229</v>
      </c>
      <c r="X213" s="27">
        <v>2022</v>
      </c>
    </row>
    <row r="214" spans="1:25" x14ac:dyDescent="0.2">
      <c r="A214" s="12">
        <v>5</v>
      </c>
      <c r="B214" s="2">
        <v>23</v>
      </c>
      <c r="C214" s="7" t="s">
        <v>1100</v>
      </c>
      <c r="D214" s="7" t="s">
        <v>4</v>
      </c>
      <c r="E214" s="2">
        <v>2018</v>
      </c>
      <c r="F214" s="7"/>
      <c r="G214" s="29">
        <v>12</v>
      </c>
      <c r="H214" s="7" t="s">
        <v>178</v>
      </c>
      <c r="I214" s="27">
        <v>1977</v>
      </c>
      <c r="J214" s="2">
        <v>14</v>
      </c>
      <c r="K214" s="7" t="s">
        <v>185</v>
      </c>
      <c r="L214" s="27">
        <v>1991</v>
      </c>
      <c r="M214" s="2">
        <v>19</v>
      </c>
      <c r="N214" s="7" t="s">
        <v>119</v>
      </c>
      <c r="O214" s="27">
        <v>2015</v>
      </c>
      <c r="P214" s="2">
        <v>16</v>
      </c>
      <c r="Q214" s="7" t="s">
        <v>1092</v>
      </c>
      <c r="R214" s="27">
        <v>2018</v>
      </c>
      <c r="S214" s="2">
        <v>16</v>
      </c>
      <c r="T214" s="7" t="s">
        <v>149</v>
      </c>
      <c r="U214" s="27">
        <v>2003</v>
      </c>
      <c r="V214" s="2">
        <v>17</v>
      </c>
      <c r="W214" s="7" t="s">
        <v>153</v>
      </c>
      <c r="X214" s="27">
        <v>1988</v>
      </c>
    </row>
    <row r="215" spans="1:25" x14ac:dyDescent="0.2">
      <c r="A215" s="12">
        <v>7</v>
      </c>
      <c r="B215" s="2">
        <v>22</v>
      </c>
      <c r="C215" s="7" t="s">
        <v>121</v>
      </c>
      <c r="D215" s="7" t="s">
        <v>6</v>
      </c>
      <c r="E215" s="2">
        <v>2007</v>
      </c>
      <c r="F215" s="7"/>
      <c r="G215" s="29">
        <v>12</v>
      </c>
      <c r="H215" s="7" t="s">
        <v>1280</v>
      </c>
      <c r="I215" s="27">
        <v>2023</v>
      </c>
      <c r="J215" s="2">
        <v>14</v>
      </c>
      <c r="K215" s="7" t="s">
        <v>182</v>
      </c>
      <c r="L215" s="27">
        <v>1978</v>
      </c>
      <c r="M215" s="2">
        <v>18</v>
      </c>
      <c r="N215" s="7" t="s">
        <v>119</v>
      </c>
      <c r="O215" s="27">
        <v>2014</v>
      </c>
      <c r="P215" s="2">
        <v>14</v>
      </c>
      <c r="Q215" s="7" t="s">
        <v>144</v>
      </c>
      <c r="R215" s="27">
        <v>1994</v>
      </c>
      <c r="S215" s="2">
        <v>14</v>
      </c>
      <c r="T215" s="7" t="s">
        <v>126</v>
      </c>
      <c r="U215" s="27">
        <v>2010</v>
      </c>
      <c r="V215" s="2">
        <v>16</v>
      </c>
      <c r="W215" s="7" t="s">
        <v>155</v>
      </c>
      <c r="X215" s="27">
        <v>1973</v>
      </c>
    </row>
    <row r="216" spans="1:25" x14ac:dyDescent="0.2">
      <c r="A216" s="12">
        <v>8</v>
      </c>
      <c r="B216" s="2">
        <v>21</v>
      </c>
      <c r="C216" s="7" t="s">
        <v>120</v>
      </c>
      <c r="D216" s="7" t="s">
        <v>4</v>
      </c>
      <c r="E216" s="2">
        <v>1983</v>
      </c>
      <c r="F216" s="7"/>
      <c r="G216" s="29">
        <v>11</v>
      </c>
      <c r="H216" s="7" t="s">
        <v>219</v>
      </c>
      <c r="I216" s="27">
        <v>1981</v>
      </c>
      <c r="J216" s="2">
        <v>14</v>
      </c>
      <c r="K216" s="7" t="s">
        <v>182</v>
      </c>
      <c r="L216" s="27">
        <v>1977</v>
      </c>
      <c r="M216" s="2">
        <v>18</v>
      </c>
      <c r="N216" s="7" t="s">
        <v>1100</v>
      </c>
      <c r="O216" s="27">
        <v>2017</v>
      </c>
      <c r="P216" s="2">
        <v>14</v>
      </c>
      <c r="Q216" s="7" t="s">
        <v>143</v>
      </c>
      <c r="R216" s="27">
        <v>1999</v>
      </c>
      <c r="S216" s="2">
        <v>13</v>
      </c>
      <c r="T216" s="7" t="s">
        <v>147</v>
      </c>
      <c r="U216" s="27">
        <v>2013</v>
      </c>
      <c r="V216" s="2">
        <v>16</v>
      </c>
      <c r="W216" s="7" t="s">
        <v>173</v>
      </c>
      <c r="X216" s="27">
        <v>2001</v>
      </c>
    </row>
    <row r="217" spans="1:25" x14ac:dyDescent="0.2">
      <c r="A217" s="12">
        <v>8</v>
      </c>
      <c r="B217" s="2">
        <v>21</v>
      </c>
      <c r="C217" s="7" t="s">
        <v>160</v>
      </c>
      <c r="D217" s="7" t="s">
        <v>4</v>
      </c>
      <c r="E217" s="2">
        <v>1984</v>
      </c>
      <c r="F217" s="7"/>
      <c r="G217" s="29">
        <v>11</v>
      </c>
      <c r="H217" s="7" t="s">
        <v>127</v>
      </c>
      <c r="I217" s="27">
        <v>2002</v>
      </c>
      <c r="J217" s="2">
        <v>14</v>
      </c>
      <c r="K217" s="7" t="s">
        <v>137</v>
      </c>
      <c r="L217" s="27">
        <v>2004</v>
      </c>
      <c r="M217" s="2">
        <v>15</v>
      </c>
      <c r="N217" s="7" t="s">
        <v>171</v>
      </c>
      <c r="O217" s="27">
        <v>1994</v>
      </c>
      <c r="P217" s="2">
        <v>14</v>
      </c>
      <c r="Q217" s="7" t="s">
        <v>141</v>
      </c>
      <c r="R217" s="27">
        <v>2004</v>
      </c>
      <c r="S217" s="2">
        <v>12</v>
      </c>
      <c r="T217" s="7" t="s">
        <v>148</v>
      </c>
      <c r="U217" s="27">
        <v>2001</v>
      </c>
      <c r="V217" s="2">
        <v>16</v>
      </c>
      <c r="W217" s="7" t="s">
        <v>151</v>
      </c>
      <c r="X217" s="27">
        <v>2010</v>
      </c>
    </row>
    <row r="218" spans="1:25" x14ac:dyDescent="0.2">
      <c r="A218" s="12">
        <v>8</v>
      </c>
      <c r="B218" s="2">
        <v>21</v>
      </c>
      <c r="C218" s="7" t="s">
        <v>152</v>
      </c>
      <c r="D218" s="7" t="s">
        <v>2</v>
      </c>
      <c r="E218" s="2">
        <v>1994</v>
      </c>
      <c r="F218" s="7"/>
      <c r="G218" s="29">
        <v>11</v>
      </c>
      <c r="H218" s="7" t="s">
        <v>130</v>
      </c>
      <c r="I218" s="27">
        <v>2003</v>
      </c>
      <c r="J218" s="2">
        <v>14</v>
      </c>
      <c r="K218" s="7" t="s">
        <v>122</v>
      </c>
      <c r="L218" s="27">
        <v>2017</v>
      </c>
      <c r="M218" s="2">
        <v>15</v>
      </c>
      <c r="N218" s="7" t="s">
        <v>221</v>
      </c>
      <c r="O218" s="27">
        <v>1986</v>
      </c>
      <c r="P218" s="2">
        <v>14</v>
      </c>
      <c r="Q218" s="7" t="s">
        <v>141</v>
      </c>
      <c r="R218" s="27">
        <v>2005</v>
      </c>
      <c r="S218" s="2">
        <v>12</v>
      </c>
      <c r="T218" s="7" t="s">
        <v>1215</v>
      </c>
      <c r="U218" s="27">
        <v>2019</v>
      </c>
      <c r="V218" s="2">
        <v>16</v>
      </c>
      <c r="W218" s="7" t="s">
        <v>156</v>
      </c>
      <c r="X218" s="27">
        <v>2018</v>
      </c>
    </row>
    <row r="219" spans="1:25" x14ac:dyDescent="0.2">
      <c r="A219" s="12">
        <v>8</v>
      </c>
      <c r="B219" s="2">
        <v>21</v>
      </c>
      <c r="C219" s="7" t="s">
        <v>171</v>
      </c>
      <c r="D219" s="7" t="s">
        <v>4</v>
      </c>
      <c r="E219" s="2">
        <v>1995</v>
      </c>
      <c r="F219" s="7"/>
      <c r="G219" s="105">
        <v>11</v>
      </c>
      <c r="H219" s="8" t="s">
        <v>1280</v>
      </c>
      <c r="I219" s="26">
        <v>2025</v>
      </c>
      <c r="J219" s="2">
        <v>14</v>
      </c>
      <c r="K219" s="7" t="s">
        <v>122</v>
      </c>
      <c r="L219" s="27">
        <v>2018</v>
      </c>
      <c r="M219" s="29">
        <v>15</v>
      </c>
      <c r="N219" s="7" t="s">
        <v>139</v>
      </c>
      <c r="O219" s="2">
        <v>2012</v>
      </c>
      <c r="P219" s="29">
        <v>14</v>
      </c>
      <c r="Q219" s="7" t="s">
        <v>142</v>
      </c>
      <c r="R219" s="27">
        <v>2006</v>
      </c>
      <c r="S219" s="29"/>
      <c r="T219" s="7"/>
      <c r="U219" s="2"/>
      <c r="V219" s="29">
        <v>16</v>
      </c>
      <c r="W219" s="7" t="s">
        <v>1229</v>
      </c>
      <c r="X219" s="27">
        <v>2021</v>
      </c>
    </row>
    <row r="220" spans="1:25" x14ac:dyDescent="0.2">
      <c r="A220" s="12">
        <v>8</v>
      </c>
      <c r="B220" s="2">
        <v>21</v>
      </c>
      <c r="C220" s="7" t="s">
        <v>154</v>
      </c>
      <c r="D220" s="7" t="s">
        <v>2</v>
      </c>
      <c r="E220" s="2">
        <v>2014</v>
      </c>
      <c r="F220" s="2"/>
      <c r="G220" s="2"/>
      <c r="H220" s="7"/>
      <c r="I220" s="2"/>
      <c r="J220" s="2"/>
      <c r="K220" s="7"/>
      <c r="L220" s="2"/>
      <c r="M220" s="2"/>
      <c r="N220" s="7"/>
      <c r="O220" s="2"/>
      <c r="P220" s="2">
        <v>14</v>
      </c>
      <c r="Q220" s="7" t="s">
        <v>1092</v>
      </c>
      <c r="R220" s="27">
        <v>2022</v>
      </c>
      <c r="S220" s="29"/>
      <c r="T220" s="7"/>
      <c r="U220" s="2"/>
      <c r="V220" s="2"/>
      <c r="W220" s="7"/>
      <c r="X220" s="2"/>
      <c r="Y220" s="2"/>
    </row>
    <row r="221" spans="1:25" x14ac:dyDescent="0.2">
      <c r="A221" s="12"/>
      <c r="B221" s="2"/>
      <c r="C221" s="7"/>
      <c r="D221" s="7"/>
      <c r="E221" s="2"/>
      <c r="F221" s="2"/>
      <c r="G221" s="2"/>
      <c r="H221" s="7"/>
      <c r="I221" s="2"/>
      <c r="J221" s="2"/>
      <c r="K221" s="7"/>
      <c r="L221" s="2"/>
      <c r="M221" s="2"/>
      <c r="N221" s="7"/>
      <c r="O221" s="2"/>
      <c r="P221" s="2"/>
      <c r="Q221" s="7"/>
      <c r="R221" s="2"/>
      <c r="S221" s="2"/>
      <c r="T221" s="7"/>
      <c r="U221" s="2"/>
      <c r="V221" s="2"/>
      <c r="W221" s="7"/>
      <c r="X221" s="2"/>
      <c r="Y221" s="2"/>
    </row>
    <row r="222" spans="1:25" ht="15.75" x14ac:dyDescent="0.25">
      <c r="A222" s="36" t="s">
        <v>227</v>
      </c>
      <c r="B222" s="39"/>
      <c r="C222" s="39"/>
      <c r="D222" s="39"/>
      <c r="E222" s="39"/>
      <c r="F222" s="39"/>
      <c r="G222" s="39"/>
      <c r="H222" s="39"/>
      <c r="I222" s="39"/>
      <c r="J222" s="2"/>
      <c r="K222" s="7"/>
      <c r="L222" s="2"/>
      <c r="M222" s="2"/>
      <c r="N222" s="7"/>
      <c r="O222" s="2"/>
      <c r="P222" s="2"/>
      <c r="Q222" s="7"/>
      <c r="R222" s="2"/>
      <c r="S222" s="2"/>
      <c r="T222" s="7"/>
      <c r="U222" s="2"/>
      <c r="V222" s="2"/>
      <c r="W222" s="7"/>
      <c r="X222" s="2"/>
    </row>
    <row r="223" spans="1:25" x14ac:dyDescent="0.2">
      <c r="A223" s="12"/>
      <c r="B223" s="2"/>
      <c r="C223" s="7"/>
      <c r="D223" s="7"/>
      <c r="E223" s="2"/>
      <c r="F223" s="7"/>
      <c r="G223" s="2"/>
      <c r="H223" s="7"/>
      <c r="I223" s="2"/>
      <c r="J223" s="2"/>
      <c r="K223" s="7"/>
      <c r="L223" s="2"/>
      <c r="M223" s="2"/>
      <c r="N223" s="7"/>
      <c r="O223" s="2"/>
      <c r="P223" s="2"/>
      <c r="Q223" s="7"/>
      <c r="R223" s="2"/>
      <c r="S223" s="2"/>
      <c r="T223" s="7"/>
      <c r="U223" s="2"/>
      <c r="V223" s="2"/>
      <c r="W223" s="7"/>
      <c r="X223" s="2"/>
    </row>
    <row r="224" spans="1:25" x14ac:dyDescent="0.2">
      <c r="A224" s="9" t="s">
        <v>1458</v>
      </c>
    </row>
    <row r="225" spans="1:24" x14ac:dyDescent="0.2">
      <c r="B225" s="10" t="s">
        <v>110</v>
      </c>
      <c r="C225" s="8" t="s">
        <v>43</v>
      </c>
      <c r="D225" s="8" t="s">
        <v>15</v>
      </c>
      <c r="E225" s="10" t="s">
        <v>16</v>
      </c>
      <c r="G225" s="28" t="s">
        <v>110</v>
      </c>
      <c r="H225" s="8" t="s">
        <v>63</v>
      </c>
      <c r="I225" s="26" t="s">
        <v>16</v>
      </c>
      <c r="J225" s="10" t="s">
        <v>110</v>
      </c>
      <c r="K225" s="8" t="s">
        <v>64</v>
      </c>
      <c r="L225" s="26" t="s">
        <v>16</v>
      </c>
      <c r="M225" s="10" t="s">
        <v>110</v>
      </c>
      <c r="N225" s="8" t="s">
        <v>65</v>
      </c>
      <c r="O225" s="26" t="s">
        <v>16</v>
      </c>
      <c r="P225" s="10" t="s">
        <v>110</v>
      </c>
      <c r="Q225" s="8" t="s">
        <v>66</v>
      </c>
      <c r="R225" s="26" t="s">
        <v>16</v>
      </c>
      <c r="S225" s="10" t="s">
        <v>110</v>
      </c>
      <c r="T225" s="8" t="s">
        <v>67</v>
      </c>
      <c r="U225" s="26" t="s">
        <v>16</v>
      </c>
      <c r="V225" s="10" t="s">
        <v>110</v>
      </c>
      <c r="W225" s="8" t="s">
        <v>68</v>
      </c>
      <c r="X225" s="26" t="s">
        <v>16</v>
      </c>
    </row>
    <row r="226" spans="1:24" x14ac:dyDescent="0.2">
      <c r="A226" s="12">
        <v>1</v>
      </c>
      <c r="B226" s="2">
        <v>1468</v>
      </c>
      <c r="C226" s="7" t="s">
        <v>51</v>
      </c>
      <c r="D226" s="7" t="s">
        <v>3</v>
      </c>
      <c r="E226" s="2">
        <v>2017</v>
      </c>
      <c r="F226" s="7"/>
      <c r="G226" s="29">
        <v>1468</v>
      </c>
      <c r="H226" s="7" t="s">
        <v>51</v>
      </c>
      <c r="I226" s="27">
        <v>2017</v>
      </c>
      <c r="J226" s="2">
        <v>1415</v>
      </c>
      <c r="K226" s="7" t="s">
        <v>90</v>
      </c>
      <c r="L226" s="27">
        <v>1999</v>
      </c>
      <c r="M226" s="2">
        <v>1248</v>
      </c>
      <c r="N226" s="7" t="s">
        <v>233</v>
      </c>
      <c r="O226" s="27">
        <v>1992</v>
      </c>
      <c r="P226" s="2">
        <v>1260</v>
      </c>
      <c r="Q226" s="7" t="s">
        <v>75</v>
      </c>
      <c r="R226" s="27">
        <v>1994</v>
      </c>
      <c r="S226" s="94">
        <v>1026</v>
      </c>
      <c r="T226" s="8" t="s">
        <v>1447</v>
      </c>
      <c r="U226" s="26">
        <v>2025</v>
      </c>
      <c r="V226" s="2">
        <v>1330</v>
      </c>
      <c r="W226" s="7" t="s">
        <v>1219</v>
      </c>
      <c r="X226" s="27">
        <v>2019</v>
      </c>
    </row>
    <row r="227" spans="1:24" x14ac:dyDescent="0.2">
      <c r="A227" s="12">
        <v>2</v>
      </c>
      <c r="B227" s="2">
        <v>1415</v>
      </c>
      <c r="C227" s="7" t="s">
        <v>90</v>
      </c>
      <c r="D227" s="7" t="s">
        <v>0</v>
      </c>
      <c r="E227" s="2">
        <v>1999</v>
      </c>
      <c r="F227" s="7"/>
      <c r="G227" s="29">
        <v>1166</v>
      </c>
      <c r="H227" s="7" t="s">
        <v>236</v>
      </c>
      <c r="I227" s="27">
        <v>1987</v>
      </c>
      <c r="J227" s="2">
        <v>1377</v>
      </c>
      <c r="K227" s="7" t="s">
        <v>90</v>
      </c>
      <c r="L227" s="27">
        <v>1998</v>
      </c>
      <c r="M227" s="2">
        <v>1183</v>
      </c>
      <c r="N227" s="7" t="s">
        <v>235</v>
      </c>
      <c r="O227" s="27">
        <v>2007</v>
      </c>
      <c r="P227" s="2">
        <v>1181</v>
      </c>
      <c r="Q227" s="7" t="s">
        <v>75</v>
      </c>
      <c r="R227" s="27">
        <v>1995</v>
      </c>
      <c r="S227" s="2">
        <v>972</v>
      </c>
      <c r="T227" s="7" t="s">
        <v>257</v>
      </c>
      <c r="U227" s="27">
        <v>2010</v>
      </c>
      <c r="V227" s="2">
        <v>1267</v>
      </c>
      <c r="W227" s="7" t="s">
        <v>232</v>
      </c>
      <c r="X227" s="27">
        <v>1999</v>
      </c>
    </row>
    <row r="228" spans="1:24" x14ac:dyDescent="0.2">
      <c r="A228" s="12">
        <v>3</v>
      </c>
      <c r="B228" s="2">
        <v>1377</v>
      </c>
      <c r="C228" s="7" t="s">
        <v>90</v>
      </c>
      <c r="D228" s="7" t="s">
        <v>0</v>
      </c>
      <c r="E228" s="2">
        <v>1998</v>
      </c>
      <c r="F228" s="7"/>
      <c r="G228" s="29">
        <v>1147</v>
      </c>
      <c r="H228" s="7" t="s">
        <v>237</v>
      </c>
      <c r="I228" s="27">
        <v>2003</v>
      </c>
      <c r="J228" s="2">
        <v>1216</v>
      </c>
      <c r="K228" s="7" t="s">
        <v>234</v>
      </c>
      <c r="L228" s="27">
        <v>1997</v>
      </c>
      <c r="M228" s="2">
        <v>1170</v>
      </c>
      <c r="N228" s="7" t="s">
        <v>233</v>
      </c>
      <c r="O228" s="27">
        <v>1991</v>
      </c>
      <c r="P228" s="2">
        <v>1015</v>
      </c>
      <c r="Q228" s="7" t="s">
        <v>253</v>
      </c>
      <c r="R228" s="27">
        <v>1997</v>
      </c>
      <c r="S228" s="2">
        <v>953</v>
      </c>
      <c r="T228" s="7" t="s">
        <v>258</v>
      </c>
      <c r="U228" s="27">
        <v>2003</v>
      </c>
      <c r="V228" s="2">
        <v>1229</v>
      </c>
      <c r="W228" s="7" t="s">
        <v>84</v>
      </c>
      <c r="X228" s="27">
        <v>2005</v>
      </c>
    </row>
    <row r="229" spans="1:24" x14ac:dyDescent="0.2">
      <c r="A229" s="12">
        <v>4</v>
      </c>
      <c r="B229" s="2">
        <v>1330</v>
      </c>
      <c r="C229" s="7" t="s">
        <v>1219</v>
      </c>
      <c r="D229" s="7" t="s">
        <v>2</v>
      </c>
      <c r="E229" s="2">
        <v>2019</v>
      </c>
      <c r="F229" s="7"/>
      <c r="G229" s="29">
        <v>1128</v>
      </c>
      <c r="H229" s="7" t="s">
        <v>1309</v>
      </c>
      <c r="I229" s="27">
        <v>2023</v>
      </c>
      <c r="J229" s="2">
        <v>1082</v>
      </c>
      <c r="K229" s="7" t="s">
        <v>74</v>
      </c>
      <c r="L229" s="27">
        <v>2006</v>
      </c>
      <c r="M229" s="2">
        <v>1157</v>
      </c>
      <c r="N229" s="7" t="s">
        <v>58</v>
      </c>
      <c r="O229" s="27">
        <v>2013</v>
      </c>
      <c r="P229" s="2">
        <v>1015</v>
      </c>
      <c r="Q229" s="7" t="s">
        <v>253</v>
      </c>
      <c r="R229" s="27">
        <v>1999</v>
      </c>
      <c r="S229" s="2">
        <v>938</v>
      </c>
      <c r="T229" s="7" t="s">
        <v>228</v>
      </c>
      <c r="U229" s="27">
        <v>2015</v>
      </c>
      <c r="V229" s="70">
        <v>952</v>
      </c>
      <c r="W229" s="8" t="s">
        <v>1313</v>
      </c>
      <c r="X229" s="26">
        <v>2024</v>
      </c>
    </row>
    <row r="230" spans="1:24" x14ac:dyDescent="0.2">
      <c r="A230" s="12">
        <v>5</v>
      </c>
      <c r="B230" s="2">
        <v>1267</v>
      </c>
      <c r="C230" s="7" t="s">
        <v>232</v>
      </c>
      <c r="D230" s="7" t="s">
        <v>2</v>
      </c>
      <c r="E230" s="2">
        <v>1999</v>
      </c>
      <c r="F230" s="7"/>
      <c r="G230" s="29">
        <v>1111</v>
      </c>
      <c r="H230" s="7" t="s">
        <v>237</v>
      </c>
      <c r="I230" s="27">
        <v>2004</v>
      </c>
      <c r="J230" s="2">
        <v>1007</v>
      </c>
      <c r="K230" s="7" t="s">
        <v>243</v>
      </c>
      <c r="L230" s="27">
        <v>2013</v>
      </c>
      <c r="M230" s="2">
        <v>1103</v>
      </c>
      <c r="N230" s="7" t="s">
        <v>249</v>
      </c>
      <c r="O230" s="27">
        <v>2009</v>
      </c>
      <c r="P230" s="2">
        <v>1015</v>
      </c>
      <c r="Q230" s="7" t="s">
        <v>254</v>
      </c>
      <c r="R230" s="27">
        <v>2013</v>
      </c>
      <c r="S230" s="2">
        <v>914</v>
      </c>
      <c r="T230" s="7" t="s">
        <v>228</v>
      </c>
      <c r="U230" s="27">
        <v>2017</v>
      </c>
      <c r="V230" s="2">
        <v>875</v>
      </c>
      <c r="W230" s="7" t="s">
        <v>262</v>
      </c>
      <c r="X230" s="27">
        <v>1985</v>
      </c>
    </row>
    <row r="231" spans="1:24" x14ac:dyDescent="0.2">
      <c r="A231" s="12">
        <v>6</v>
      </c>
      <c r="B231" s="2">
        <v>1260</v>
      </c>
      <c r="C231" s="7" t="s">
        <v>75</v>
      </c>
      <c r="D231" s="7" t="s">
        <v>5</v>
      </c>
      <c r="E231" s="2">
        <v>1994</v>
      </c>
      <c r="F231" s="7"/>
      <c r="G231" s="29">
        <v>1026</v>
      </c>
      <c r="H231" s="7" t="s">
        <v>238</v>
      </c>
      <c r="I231" s="27">
        <v>1994</v>
      </c>
      <c r="J231" s="2">
        <v>993</v>
      </c>
      <c r="K231" s="7" t="s">
        <v>244</v>
      </c>
      <c r="L231" s="27">
        <v>1989</v>
      </c>
      <c r="M231" s="2">
        <v>1079</v>
      </c>
      <c r="N231" s="7" t="s">
        <v>250</v>
      </c>
      <c r="O231" s="27">
        <v>1997</v>
      </c>
      <c r="P231" s="2">
        <v>994</v>
      </c>
      <c r="Q231" s="7" t="s">
        <v>255</v>
      </c>
      <c r="R231" s="27">
        <v>2000</v>
      </c>
      <c r="S231" s="2">
        <v>911</v>
      </c>
      <c r="T231" s="7" t="s">
        <v>257</v>
      </c>
      <c r="U231" s="27">
        <v>2011</v>
      </c>
      <c r="V231" s="2">
        <v>864</v>
      </c>
      <c r="W231" s="7" t="s">
        <v>263</v>
      </c>
      <c r="X231" s="27">
        <v>1994</v>
      </c>
    </row>
    <row r="232" spans="1:24" x14ac:dyDescent="0.2">
      <c r="A232" s="12">
        <v>7</v>
      </c>
      <c r="B232" s="2">
        <v>1248</v>
      </c>
      <c r="C232" s="7" t="s">
        <v>233</v>
      </c>
      <c r="D232" s="7" t="s">
        <v>4</v>
      </c>
      <c r="E232" s="2">
        <v>1992</v>
      </c>
      <c r="F232" s="7"/>
      <c r="G232" s="29">
        <v>1005</v>
      </c>
      <c r="H232" s="7" t="s">
        <v>239</v>
      </c>
      <c r="I232" s="27">
        <v>1988</v>
      </c>
      <c r="J232" s="2">
        <v>981</v>
      </c>
      <c r="K232" s="7" t="s">
        <v>234</v>
      </c>
      <c r="L232" s="27">
        <v>1996</v>
      </c>
      <c r="M232" s="2">
        <v>1062</v>
      </c>
      <c r="N232" s="7" t="s">
        <v>251</v>
      </c>
      <c r="O232" s="27">
        <v>2000</v>
      </c>
      <c r="P232" s="70">
        <v>937</v>
      </c>
      <c r="Q232" s="8" t="s">
        <v>1327</v>
      </c>
      <c r="R232" s="26">
        <v>2024</v>
      </c>
      <c r="S232" s="2">
        <v>734</v>
      </c>
      <c r="T232" s="7" t="s">
        <v>259</v>
      </c>
      <c r="U232" s="27">
        <v>2008</v>
      </c>
      <c r="V232" s="2">
        <v>855</v>
      </c>
      <c r="W232" s="7" t="s">
        <v>264</v>
      </c>
      <c r="X232" s="27">
        <v>2006</v>
      </c>
    </row>
    <row r="233" spans="1:24" x14ac:dyDescent="0.2">
      <c r="A233" s="12">
        <v>8</v>
      </c>
      <c r="B233" s="2">
        <v>1229</v>
      </c>
      <c r="C233" s="7" t="s">
        <v>84</v>
      </c>
      <c r="D233" s="7" t="s">
        <v>2</v>
      </c>
      <c r="E233" s="2">
        <v>2005</v>
      </c>
      <c r="F233" s="7"/>
      <c r="G233" s="29">
        <v>973</v>
      </c>
      <c r="H233" s="7" t="s">
        <v>240</v>
      </c>
      <c r="I233" s="27">
        <v>2001</v>
      </c>
      <c r="J233" s="2">
        <v>951</v>
      </c>
      <c r="K233" s="7" t="s">
        <v>245</v>
      </c>
      <c r="L233" s="27">
        <v>1981</v>
      </c>
      <c r="M233" s="2">
        <v>1049</v>
      </c>
      <c r="N233" s="7" t="s">
        <v>248</v>
      </c>
      <c r="O233" s="27">
        <v>1989</v>
      </c>
      <c r="P233" s="2">
        <v>871</v>
      </c>
      <c r="Q233" s="7" t="s">
        <v>75</v>
      </c>
      <c r="R233" s="27">
        <v>1991</v>
      </c>
      <c r="S233" s="2">
        <v>729</v>
      </c>
      <c r="T233" s="7" t="s">
        <v>258</v>
      </c>
      <c r="U233" s="27">
        <v>2002</v>
      </c>
      <c r="V233" s="2">
        <v>828</v>
      </c>
      <c r="W233" s="7" t="s">
        <v>265</v>
      </c>
      <c r="X233" s="27">
        <v>2016</v>
      </c>
    </row>
    <row r="234" spans="1:24" x14ac:dyDescent="0.2">
      <c r="A234" s="12">
        <v>9</v>
      </c>
      <c r="B234" s="2">
        <v>1216</v>
      </c>
      <c r="C234" s="7" t="s">
        <v>234</v>
      </c>
      <c r="D234" s="7" t="s">
        <v>0</v>
      </c>
      <c r="E234" s="2">
        <v>1997</v>
      </c>
      <c r="F234" s="7"/>
      <c r="G234" s="29">
        <v>915</v>
      </c>
      <c r="H234" s="7" t="s">
        <v>70</v>
      </c>
      <c r="I234" s="27">
        <v>1984</v>
      </c>
      <c r="J234" s="70">
        <v>914</v>
      </c>
      <c r="K234" s="8" t="s">
        <v>1323</v>
      </c>
      <c r="L234" s="26">
        <v>2024</v>
      </c>
      <c r="M234" s="2">
        <v>1023</v>
      </c>
      <c r="N234" s="7" t="s">
        <v>252</v>
      </c>
      <c r="O234" s="27">
        <v>1986</v>
      </c>
      <c r="P234" s="2">
        <v>841</v>
      </c>
      <c r="Q234" s="7" t="s">
        <v>255</v>
      </c>
      <c r="R234" s="27">
        <v>2001</v>
      </c>
      <c r="S234" s="2">
        <v>613</v>
      </c>
      <c r="T234" s="7" t="s">
        <v>1101</v>
      </c>
      <c r="U234" s="27">
        <v>2018</v>
      </c>
      <c r="V234" s="2">
        <v>774</v>
      </c>
      <c r="W234" s="7" t="s">
        <v>232</v>
      </c>
      <c r="X234" s="27">
        <v>1996</v>
      </c>
    </row>
    <row r="235" spans="1:24" x14ac:dyDescent="0.2">
      <c r="A235" s="12">
        <v>10</v>
      </c>
      <c r="B235" s="2">
        <v>1183</v>
      </c>
      <c r="C235" s="7" t="s">
        <v>235</v>
      </c>
      <c r="D235" s="7" t="s">
        <v>4</v>
      </c>
      <c r="E235" s="2">
        <v>2007</v>
      </c>
      <c r="F235" s="7"/>
      <c r="G235" s="29">
        <v>907</v>
      </c>
      <c r="H235" s="7" t="s">
        <v>241</v>
      </c>
      <c r="I235" s="27">
        <v>1996</v>
      </c>
      <c r="J235" s="2">
        <v>865</v>
      </c>
      <c r="K235" s="7" t="s">
        <v>246</v>
      </c>
      <c r="L235" s="27">
        <v>1992</v>
      </c>
      <c r="M235" s="2">
        <v>1003</v>
      </c>
      <c r="N235" s="7" t="s">
        <v>252</v>
      </c>
      <c r="O235" s="27">
        <v>1987</v>
      </c>
      <c r="P235" s="2">
        <v>803</v>
      </c>
      <c r="Q235" s="7" t="s">
        <v>75</v>
      </c>
      <c r="R235" s="27">
        <v>1993</v>
      </c>
      <c r="S235" s="2">
        <v>571</v>
      </c>
      <c r="T235" s="7" t="s">
        <v>260</v>
      </c>
      <c r="U235" s="27">
        <v>2012</v>
      </c>
      <c r="V235" s="94">
        <v>723</v>
      </c>
      <c r="W235" s="8" t="s">
        <v>1313</v>
      </c>
      <c r="X235" s="26">
        <v>2025</v>
      </c>
    </row>
    <row r="236" spans="1:24" x14ac:dyDescent="0.2">
      <c r="A236" s="12"/>
      <c r="B236" s="2"/>
      <c r="C236" s="7"/>
      <c r="D236" s="7"/>
      <c r="E236" s="2"/>
      <c r="F236" s="7"/>
      <c r="M236" s="2"/>
      <c r="N236" s="7"/>
      <c r="O236" s="2"/>
      <c r="P236" s="2"/>
      <c r="Q236" s="7"/>
      <c r="R236" s="2"/>
      <c r="S236" s="2"/>
      <c r="T236" s="7"/>
      <c r="U236" s="2"/>
      <c r="V236" s="2"/>
      <c r="W236" s="7"/>
      <c r="X236" s="2"/>
    </row>
    <row r="237" spans="1:24" x14ac:dyDescent="0.2">
      <c r="A237" s="9" t="s">
        <v>1459</v>
      </c>
    </row>
    <row r="238" spans="1:24" x14ac:dyDescent="0.2">
      <c r="B238" s="10" t="s">
        <v>305</v>
      </c>
      <c r="C238" s="8" t="s">
        <v>43</v>
      </c>
      <c r="D238" s="8" t="s">
        <v>15</v>
      </c>
      <c r="E238" s="10" t="s">
        <v>16</v>
      </c>
      <c r="G238" s="28" t="s">
        <v>305</v>
      </c>
      <c r="H238" s="8" t="s">
        <v>63</v>
      </c>
      <c r="I238" s="26" t="s">
        <v>16</v>
      </c>
      <c r="J238" s="10" t="s">
        <v>305</v>
      </c>
      <c r="K238" s="8" t="s">
        <v>64</v>
      </c>
      <c r="L238" s="26" t="s">
        <v>16</v>
      </c>
      <c r="M238" s="10" t="s">
        <v>305</v>
      </c>
      <c r="N238" s="8" t="s">
        <v>65</v>
      </c>
      <c r="O238" s="26" t="s">
        <v>16</v>
      </c>
      <c r="P238" s="10" t="s">
        <v>305</v>
      </c>
      <c r="Q238" s="8" t="s">
        <v>66</v>
      </c>
      <c r="R238" s="26" t="s">
        <v>16</v>
      </c>
      <c r="S238" s="10" t="s">
        <v>305</v>
      </c>
      <c r="T238" s="8" t="s">
        <v>67</v>
      </c>
      <c r="U238" s="26" t="s">
        <v>16</v>
      </c>
      <c r="V238" s="10" t="s">
        <v>305</v>
      </c>
      <c r="W238" s="8" t="s">
        <v>68</v>
      </c>
      <c r="X238" s="26" t="s">
        <v>16</v>
      </c>
    </row>
    <row r="239" spans="1:24" x14ac:dyDescent="0.2">
      <c r="A239" s="12">
        <v>1</v>
      </c>
      <c r="B239" s="2">
        <v>196</v>
      </c>
      <c r="C239" s="7" t="s">
        <v>51</v>
      </c>
      <c r="D239" s="7" t="s">
        <v>3</v>
      </c>
      <c r="E239" s="2">
        <v>2017</v>
      </c>
      <c r="F239" s="7"/>
      <c r="G239" s="29">
        <v>196</v>
      </c>
      <c r="H239" s="7" t="s">
        <v>51</v>
      </c>
      <c r="I239" s="27">
        <v>2017</v>
      </c>
      <c r="J239" s="2">
        <v>183</v>
      </c>
      <c r="K239" s="7" t="s">
        <v>90</v>
      </c>
      <c r="L239" s="27">
        <v>1999</v>
      </c>
      <c r="M239" s="2">
        <v>192</v>
      </c>
      <c r="N239" s="7" t="s">
        <v>233</v>
      </c>
      <c r="O239" s="27">
        <v>1992</v>
      </c>
      <c r="P239" s="2">
        <v>182</v>
      </c>
      <c r="Q239" s="7" t="s">
        <v>75</v>
      </c>
      <c r="R239" s="27">
        <v>1995</v>
      </c>
      <c r="S239" s="2">
        <v>175</v>
      </c>
      <c r="T239" s="7" t="s">
        <v>257</v>
      </c>
      <c r="U239" s="27">
        <v>2011</v>
      </c>
      <c r="V239" s="2">
        <v>174</v>
      </c>
      <c r="W239" s="7" t="s">
        <v>84</v>
      </c>
      <c r="X239" s="27">
        <v>2005</v>
      </c>
    </row>
    <row r="240" spans="1:24" x14ac:dyDescent="0.2">
      <c r="A240" s="12">
        <v>2</v>
      </c>
      <c r="B240" s="2">
        <v>195</v>
      </c>
      <c r="C240" s="7" t="s">
        <v>236</v>
      </c>
      <c r="D240" s="7" t="s">
        <v>3</v>
      </c>
      <c r="E240" s="2">
        <v>1987</v>
      </c>
      <c r="F240" s="7"/>
      <c r="G240" s="29">
        <v>195</v>
      </c>
      <c r="H240" s="7" t="s">
        <v>236</v>
      </c>
      <c r="I240" s="27">
        <v>1987</v>
      </c>
      <c r="J240" s="2">
        <v>178</v>
      </c>
      <c r="K240" s="7" t="s">
        <v>246</v>
      </c>
      <c r="L240" s="27">
        <v>1992</v>
      </c>
      <c r="M240" s="2">
        <v>188</v>
      </c>
      <c r="N240" s="7" t="s">
        <v>233</v>
      </c>
      <c r="O240" s="27">
        <v>1991</v>
      </c>
      <c r="P240" s="2">
        <v>163</v>
      </c>
      <c r="Q240" s="7" t="s">
        <v>75</v>
      </c>
      <c r="R240" s="27">
        <v>1991</v>
      </c>
      <c r="S240" s="94">
        <v>163</v>
      </c>
      <c r="T240" s="8" t="s">
        <v>1447</v>
      </c>
      <c r="U240" s="26">
        <v>2025</v>
      </c>
      <c r="V240" s="2">
        <v>158</v>
      </c>
      <c r="W240" s="7" t="s">
        <v>262</v>
      </c>
      <c r="X240" s="27">
        <v>1985</v>
      </c>
    </row>
    <row r="241" spans="1:24" x14ac:dyDescent="0.2">
      <c r="A241" s="12">
        <v>3</v>
      </c>
      <c r="B241" s="2">
        <v>192</v>
      </c>
      <c r="C241" s="7" t="s">
        <v>233</v>
      </c>
      <c r="D241" s="7" t="s">
        <v>4</v>
      </c>
      <c r="E241" s="2">
        <v>1992</v>
      </c>
      <c r="F241" s="7"/>
      <c r="G241" s="29">
        <v>180</v>
      </c>
      <c r="H241" s="7" t="s">
        <v>240</v>
      </c>
      <c r="I241" s="27">
        <v>2001</v>
      </c>
      <c r="J241" s="2">
        <v>174</v>
      </c>
      <c r="K241" s="7" t="s">
        <v>234</v>
      </c>
      <c r="L241" s="27">
        <v>1997</v>
      </c>
      <c r="M241" s="2">
        <v>180</v>
      </c>
      <c r="N241" s="7" t="s">
        <v>251</v>
      </c>
      <c r="O241" s="27">
        <v>2000</v>
      </c>
      <c r="P241" s="2">
        <v>162</v>
      </c>
      <c r="Q241" s="7" t="s">
        <v>75</v>
      </c>
      <c r="R241" s="27">
        <v>1994</v>
      </c>
      <c r="S241" s="2">
        <v>155</v>
      </c>
      <c r="T241" s="7" t="s">
        <v>228</v>
      </c>
      <c r="U241" s="27">
        <v>2015</v>
      </c>
      <c r="V241" s="2">
        <v>156</v>
      </c>
      <c r="W241" s="7" t="s">
        <v>1219</v>
      </c>
      <c r="X241" s="27">
        <v>2019</v>
      </c>
    </row>
    <row r="242" spans="1:24" x14ac:dyDescent="0.2">
      <c r="A242" s="12">
        <v>4</v>
      </c>
      <c r="B242" s="2">
        <v>188</v>
      </c>
      <c r="C242" s="7" t="s">
        <v>233</v>
      </c>
      <c r="D242" s="7" t="s">
        <v>4</v>
      </c>
      <c r="E242" s="2">
        <v>1991</v>
      </c>
      <c r="F242" s="7"/>
      <c r="G242" s="29">
        <v>170</v>
      </c>
      <c r="H242" s="7" t="s">
        <v>242</v>
      </c>
      <c r="I242" s="27">
        <v>2006</v>
      </c>
      <c r="J242" s="2">
        <v>169</v>
      </c>
      <c r="K242" s="7" t="s">
        <v>244</v>
      </c>
      <c r="L242" s="27">
        <v>1989</v>
      </c>
      <c r="M242" s="2">
        <v>177</v>
      </c>
      <c r="N242" s="7" t="s">
        <v>235</v>
      </c>
      <c r="O242" s="27">
        <v>2007</v>
      </c>
      <c r="P242" s="70">
        <v>162</v>
      </c>
      <c r="Q242" s="8" t="s">
        <v>1327</v>
      </c>
      <c r="R242" s="26">
        <v>2024</v>
      </c>
      <c r="S242" s="2">
        <v>152</v>
      </c>
      <c r="T242" s="7" t="s">
        <v>228</v>
      </c>
      <c r="U242" s="27">
        <v>2017</v>
      </c>
      <c r="V242" s="70">
        <v>152</v>
      </c>
      <c r="W242" s="8" t="s">
        <v>1313</v>
      </c>
      <c r="X242" s="26">
        <v>2024</v>
      </c>
    </row>
    <row r="243" spans="1:24" x14ac:dyDescent="0.2">
      <c r="A243" s="12">
        <v>5</v>
      </c>
      <c r="B243" s="2">
        <v>183</v>
      </c>
      <c r="C243" s="7" t="s">
        <v>90</v>
      </c>
      <c r="D243" s="7" t="s">
        <v>0</v>
      </c>
      <c r="E243" s="2">
        <v>1999</v>
      </c>
      <c r="F243" s="7"/>
      <c r="G243" s="29">
        <v>168</v>
      </c>
      <c r="H243" s="7" t="s">
        <v>70</v>
      </c>
      <c r="I243" s="27">
        <v>1984</v>
      </c>
      <c r="J243" s="2">
        <v>168</v>
      </c>
      <c r="K243" s="7" t="s">
        <v>244</v>
      </c>
      <c r="L243" s="27">
        <v>1990</v>
      </c>
      <c r="M243" s="2">
        <v>169</v>
      </c>
      <c r="N243" s="7" t="s">
        <v>249</v>
      </c>
      <c r="O243" s="27">
        <v>2009</v>
      </c>
      <c r="P243" s="2">
        <v>160</v>
      </c>
      <c r="Q243" s="7" t="s">
        <v>256</v>
      </c>
      <c r="R243" s="27">
        <v>2005</v>
      </c>
      <c r="S243" s="2">
        <v>142</v>
      </c>
      <c r="T243" s="7" t="s">
        <v>258</v>
      </c>
      <c r="U243" s="27">
        <v>2003</v>
      </c>
      <c r="V243" s="2">
        <v>151</v>
      </c>
      <c r="W243" s="7" t="s">
        <v>232</v>
      </c>
      <c r="X243" s="27">
        <v>1999</v>
      </c>
    </row>
    <row r="244" spans="1:24" x14ac:dyDescent="0.2">
      <c r="A244" s="12">
        <v>6</v>
      </c>
      <c r="B244" s="2">
        <v>182</v>
      </c>
      <c r="C244" s="7" t="s">
        <v>75</v>
      </c>
      <c r="D244" s="7" t="s">
        <v>5</v>
      </c>
      <c r="E244" s="2">
        <v>1995</v>
      </c>
      <c r="F244" s="7"/>
      <c r="G244" s="29">
        <v>166</v>
      </c>
      <c r="H244" s="7" t="s">
        <v>268</v>
      </c>
      <c r="I244" s="27">
        <v>1976</v>
      </c>
      <c r="J244" s="2">
        <v>156</v>
      </c>
      <c r="K244" s="7" t="s">
        <v>90</v>
      </c>
      <c r="L244" s="27">
        <v>1998</v>
      </c>
      <c r="M244" s="2">
        <v>167</v>
      </c>
      <c r="N244" s="7" t="s">
        <v>58</v>
      </c>
      <c r="O244" s="27">
        <v>2013</v>
      </c>
      <c r="P244" s="2">
        <v>158</v>
      </c>
      <c r="Q244" s="7" t="s">
        <v>253</v>
      </c>
      <c r="R244" s="27">
        <v>1999</v>
      </c>
      <c r="S244" s="2">
        <v>139</v>
      </c>
      <c r="T244" s="7" t="s">
        <v>257</v>
      </c>
      <c r="U244" s="27">
        <v>2010</v>
      </c>
      <c r="V244" s="2">
        <v>142</v>
      </c>
      <c r="W244" s="7" t="s">
        <v>264</v>
      </c>
      <c r="X244" s="27">
        <v>2006</v>
      </c>
    </row>
    <row r="245" spans="1:24" x14ac:dyDescent="0.2">
      <c r="A245" s="12">
        <v>6</v>
      </c>
      <c r="B245" s="2">
        <v>180</v>
      </c>
      <c r="C245" s="7" t="s">
        <v>251</v>
      </c>
      <c r="D245" s="7" t="s">
        <v>4</v>
      </c>
      <c r="E245" s="2">
        <v>2000</v>
      </c>
      <c r="F245" s="7"/>
      <c r="G245" s="29">
        <v>166</v>
      </c>
      <c r="H245" s="7" t="s">
        <v>237</v>
      </c>
      <c r="I245" s="27">
        <v>2003</v>
      </c>
      <c r="J245" s="2">
        <v>150</v>
      </c>
      <c r="K245" s="7" t="s">
        <v>247</v>
      </c>
      <c r="L245" s="27">
        <v>1977</v>
      </c>
      <c r="M245" s="2">
        <v>165</v>
      </c>
      <c r="N245" s="7" t="s">
        <v>270</v>
      </c>
      <c r="O245" s="27">
        <v>1996</v>
      </c>
      <c r="P245" s="2">
        <v>152</v>
      </c>
      <c r="Q245" s="7" t="s">
        <v>271</v>
      </c>
      <c r="R245" s="27">
        <v>2008</v>
      </c>
      <c r="S245" s="2">
        <v>129</v>
      </c>
      <c r="T245" s="7" t="s">
        <v>261</v>
      </c>
      <c r="U245" s="27">
        <v>2005</v>
      </c>
      <c r="V245" s="2">
        <v>140</v>
      </c>
      <c r="W245" s="7" t="s">
        <v>272</v>
      </c>
      <c r="X245" s="27">
        <v>1979</v>
      </c>
    </row>
    <row r="246" spans="1:24" x14ac:dyDescent="0.2">
      <c r="A246" s="12">
        <v>6</v>
      </c>
      <c r="B246" s="2">
        <v>180</v>
      </c>
      <c r="C246" s="7" t="s">
        <v>240</v>
      </c>
      <c r="D246" s="7" t="s">
        <v>3</v>
      </c>
      <c r="E246" s="2">
        <v>2001</v>
      </c>
      <c r="F246" s="7"/>
      <c r="G246" s="29">
        <v>164</v>
      </c>
      <c r="H246" s="7" t="s">
        <v>239</v>
      </c>
      <c r="I246" s="27">
        <v>1988</v>
      </c>
      <c r="J246" s="2">
        <v>145</v>
      </c>
      <c r="K246" s="7" t="s">
        <v>243</v>
      </c>
      <c r="L246" s="27">
        <v>2013</v>
      </c>
      <c r="M246" s="2">
        <v>164</v>
      </c>
      <c r="N246" s="7" t="s">
        <v>252</v>
      </c>
      <c r="O246" s="27">
        <v>1987</v>
      </c>
      <c r="P246" s="2">
        <v>146</v>
      </c>
      <c r="Q246" s="7" t="s">
        <v>255</v>
      </c>
      <c r="R246" s="27">
        <v>2000</v>
      </c>
      <c r="S246" s="2">
        <v>113</v>
      </c>
      <c r="T246" s="7" t="s">
        <v>258</v>
      </c>
      <c r="U246" s="27">
        <v>2002</v>
      </c>
      <c r="V246" s="2">
        <v>138</v>
      </c>
      <c r="W246" s="7" t="s">
        <v>273</v>
      </c>
      <c r="X246" s="27">
        <v>1978</v>
      </c>
    </row>
    <row r="247" spans="1:24" x14ac:dyDescent="0.2">
      <c r="A247" s="12">
        <v>9</v>
      </c>
      <c r="B247" s="2">
        <v>178</v>
      </c>
      <c r="C247" s="7" t="s">
        <v>246</v>
      </c>
      <c r="D247" s="7" t="s">
        <v>0</v>
      </c>
      <c r="E247" s="2">
        <v>1992</v>
      </c>
      <c r="F247" s="7"/>
      <c r="G247" s="29">
        <v>159</v>
      </c>
      <c r="H247" s="7" t="s">
        <v>268</v>
      </c>
      <c r="I247" s="27">
        <v>1975</v>
      </c>
      <c r="J247" s="2">
        <v>138</v>
      </c>
      <c r="K247" s="7" t="s">
        <v>245</v>
      </c>
      <c r="L247" s="27">
        <v>1981</v>
      </c>
      <c r="M247" s="2">
        <v>159</v>
      </c>
      <c r="N247" s="7" t="s">
        <v>270</v>
      </c>
      <c r="O247" s="27">
        <v>1995</v>
      </c>
      <c r="P247" s="2">
        <v>146</v>
      </c>
      <c r="Q247" s="7" t="s">
        <v>255</v>
      </c>
      <c r="R247" s="27">
        <v>2001</v>
      </c>
      <c r="S247" s="2">
        <v>113</v>
      </c>
      <c r="T247" s="7" t="s">
        <v>228</v>
      </c>
      <c r="U247" s="27">
        <v>2016</v>
      </c>
      <c r="V247" s="2">
        <v>131</v>
      </c>
      <c r="W247" s="7" t="s">
        <v>232</v>
      </c>
      <c r="X247" s="27">
        <v>1997</v>
      </c>
    </row>
    <row r="248" spans="1:24" x14ac:dyDescent="0.2">
      <c r="A248" s="12">
        <v>10</v>
      </c>
      <c r="B248" s="2">
        <v>177</v>
      </c>
      <c r="C248" s="7" t="s">
        <v>235</v>
      </c>
      <c r="D248" s="7" t="s">
        <v>4</v>
      </c>
      <c r="E248" s="2">
        <v>2007</v>
      </c>
      <c r="F248" s="7"/>
      <c r="G248" s="29">
        <v>151</v>
      </c>
      <c r="H248" s="7" t="s">
        <v>51</v>
      </c>
      <c r="I248" s="27">
        <v>2016</v>
      </c>
      <c r="J248" s="2">
        <v>138</v>
      </c>
      <c r="K248" s="7" t="s">
        <v>269</v>
      </c>
      <c r="L248" s="27">
        <v>1975</v>
      </c>
      <c r="M248" s="2">
        <v>158</v>
      </c>
      <c r="N248" s="7" t="s">
        <v>250</v>
      </c>
      <c r="O248" s="27">
        <v>1997</v>
      </c>
      <c r="P248" s="2">
        <v>137</v>
      </c>
      <c r="Q248" s="7" t="s">
        <v>271</v>
      </c>
      <c r="R248" s="27">
        <v>2009</v>
      </c>
      <c r="S248" s="2">
        <v>111</v>
      </c>
      <c r="T248" s="7" t="s">
        <v>259</v>
      </c>
      <c r="U248" s="27">
        <v>2008</v>
      </c>
      <c r="V248" s="2">
        <v>129</v>
      </c>
      <c r="W248" s="7" t="s">
        <v>263</v>
      </c>
      <c r="X248" s="27">
        <v>1994</v>
      </c>
    </row>
    <row r="249" spans="1:24" x14ac:dyDescent="0.2">
      <c r="A249" s="12"/>
      <c r="B249" s="2"/>
      <c r="C249" s="7"/>
      <c r="D249" s="7"/>
      <c r="E249" s="2"/>
      <c r="F249" s="7"/>
      <c r="G249" s="2"/>
      <c r="H249" s="7"/>
      <c r="I249" s="2"/>
      <c r="J249" s="29">
        <v>138</v>
      </c>
      <c r="K249" s="7" t="s">
        <v>74</v>
      </c>
      <c r="L249" s="27">
        <v>2007</v>
      </c>
      <c r="M249" s="2"/>
      <c r="N249" s="7"/>
      <c r="O249" s="2"/>
      <c r="P249" s="2"/>
      <c r="Q249" s="7"/>
      <c r="R249" s="2"/>
      <c r="S249" s="2"/>
      <c r="T249" s="7"/>
      <c r="U249" s="2"/>
      <c r="V249" s="2"/>
      <c r="W249" s="7"/>
      <c r="X249" s="2"/>
    </row>
    <row r="250" spans="1:24" x14ac:dyDescent="0.2">
      <c r="A250" s="12"/>
      <c r="B250" s="2"/>
      <c r="C250" s="7"/>
      <c r="D250" s="7"/>
      <c r="E250" s="2"/>
      <c r="F250" s="7"/>
      <c r="G250" s="2"/>
      <c r="H250" s="7"/>
      <c r="I250" s="2"/>
      <c r="J250" s="2"/>
      <c r="K250" s="7"/>
      <c r="L250" s="2"/>
      <c r="M250" s="2"/>
      <c r="N250" s="7"/>
      <c r="O250" s="2"/>
      <c r="P250" s="2"/>
      <c r="Q250" s="7"/>
      <c r="R250" s="2"/>
      <c r="S250" s="2"/>
      <c r="T250" s="7"/>
      <c r="U250" s="2"/>
      <c r="V250" s="2"/>
      <c r="W250" s="7"/>
      <c r="X250" s="2"/>
    </row>
    <row r="251" spans="1:24" x14ac:dyDescent="0.2">
      <c r="A251" s="9" t="s">
        <v>1460</v>
      </c>
    </row>
    <row r="252" spans="1:24" x14ac:dyDescent="0.2">
      <c r="B252" s="10" t="s">
        <v>50</v>
      </c>
      <c r="C252" s="8" t="s">
        <v>43</v>
      </c>
      <c r="D252" s="8" t="s">
        <v>15</v>
      </c>
      <c r="E252" s="10" t="s">
        <v>16</v>
      </c>
      <c r="G252" s="28" t="s">
        <v>50</v>
      </c>
      <c r="H252" s="8" t="s">
        <v>63</v>
      </c>
      <c r="I252" s="26" t="s">
        <v>16</v>
      </c>
      <c r="J252" s="10" t="s">
        <v>50</v>
      </c>
      <c r="K252" s="8" t="s">
        <v>64</v>
      </c>
      <c r="L252" s="26" t="s">
        <v>16</v>
      </c>
      <c r="M252" s="10" t="s">
        <v>50</v>
      </c>
      <c r="N252" s="8" t="s">
        <v>65</v>
      </c>
      <c r="O252" s="26" t="s">
        <v>16</v>
      </c>
      <c r="P252" s="10" t="s">
        <v>50</v>
      </c>
      <c r="Q252" s="8" t="s">
        <v>66</v>
      </c>
      <c r="R252" s="26" t="s">
        <v>16</v>
      </c>
      <c r="S252" s="10" t="s">
        <v>50</v>
      </c>
      <c r="T252" s="8" t="s">
        <v>67</v>
      </c>
      <c r="U252" s="26" t="s">
        <v>16</v>
      </c>
      <c r="V252" s="10" t="s">
        <v>50</v>
      </c>
      <c r="W252" s="8" t="s">
        <v>68</v>
      </c>
      <c r="X252" s="26" t="s">
        <v>16</v>
      </c>
    </row>
    <row r="253" spans="1:24" x14ac:dyDescent="0.2">
      <c r="A253" s="12">
        <v>1</v>
      </c>
      <c r="B253" s="2">
        <v>18</v>
      </c>
      <c r="C253" s="7" t="s">
        <v>58</v>
      </c>
      <c r="D253" s="7" t="s">
        <v>4</v>
      </c>
      <c r="E253" s="2">
        <v>2013</v>
      </c>
      <c r="F253" s="7"/>
      <c r="G253" s="29">
        <v>13</v>
      </c>
      <c r="H253" s="7" t="s">
        <v>70</v>
      </c>
      <c r="I253" s="27">
        <v>1984</v>
      </c>
      <c r="J253" s="2">
        <v>14</v>
      </c>
      <c r="K253" s="7" t="s">
        <v>74</v>
      </c>
      <c r="L253" s="27">
        <v>2006</v>
      </c>
      <c r="M253" s="2">
        <v>18</v>
      </c>
      <c r="N253" s="7" t="s">
        <v>58</v>
      </c>
      <c r="O253" s="27">
        <v>2013</v>
      </c>
      <c r="P253" s="70">
        <v>14</v>
      </c>
      <c r="Q253" s="8" t="s">
        <v>1327</v>
      </c>
      <c r="R253" s="26">
        <v>2024</v>
      </c>
      <c r="S253" s="94">
        <v>11</v>
      </c>
      <c r="T253" s="8" t="s">
        <v>1447</v>
      </c>
      <c r="U253" s="26">
        <v>2025</v>
      </c>
      <c r="V253" s="2">
        <v>12</v>
      </c>
      <c r="W253" s="7" t="s">
        <v>84</v>
      </c>
      <c r="X253" s="27">
        <v>2005</v>
      </c>
    </row>
    <row r="254" spans="1:24" x14ac:dyDescent="0.2">
      <c r="A254" s="12">
        <v>2</v>
      </c>
      <c r="B254" s="2">
        <v>14</v>
      </c>
      <c r="C254" s="7" t="s">
        <v>74</v>
      </c>
      <c r="D254" s="7" t="s">
        <v>0</v>
      </c>
      <c r="E254" s="2">
        <v>2006</v>
      </c>
      <c r="F254" s="7"/>
      <c r="G254" s="29">
        <v>11</v>
      </c>
      <c r="H254" s="7" t="s">
        <v>51</v>
      </c>
      <c r="I254" s="27">
        <v>2017</v>
      </c>
      <c r="J254" s="2">
        <v>13</v>
      </c>
      <c r="K254" s="7" t="s">
        <v>90</v>
      </c>
      <c r="L254" s="27">
        <v>1998</v>
      </c>
      <c r="M254" s="2">
        <v>13</v>
      </c>
      <c r="N254" s="7" t="s">
        <v>251</v>
      </c>
      <c r="O254" s="27">
        <v>2000</v>
      </c>
      <c r="P254" s="2">
        <v>13</v>
      </c>
      <c r="Q254" s="7" t="s">
        <v>75</v>
      </c>
      <c r="R254" s="27">
        <v>1995</v>
      </c>
      <c r="S254" s="2">
        <v>9</v>
      </c>
      <c r="T254" s="7" t="s">
        <v>258</v>
      </c>
      <c r="U254" s="27">
        <v>2003</v>
      </c>
      <c r="V254" s="70">
        <v>10</v>
      </c>
      <c r="W254" s="8" t="s">
        <v>1313</v>
      </c>
      <c r="X254" s="26">
        <v>2024</v>
      </c>
    </row>
    <row r="255" spans="1:24" x14ac:dyDescent="0.2">
      <c r="A255" s="12">
        <v>2</v>
      </c>
      <c r="B255" s="70">
        <v>14</v>
      </c>
      <c r="C255" s="8" t="s">
        <v>1327</v>
      </c>
      <c r="D255" s="8" t="s">
        <v>5</v>
      </c>
      <c r="E255" s="10">
        <v>2024</v>
      </c>
      <c r="F255" s="7"/>
      <c r="G255" s="29">
        <v>10</v>
      </c>
      <c r="H255" s="7" t="s">
        <v>132</v>
      </c>
      <c r="I255" s="27">
        <v>1994</v>
      </c>
      <c r="J255" s="2">
        <v>11</v>
      </c>
      <c r="K255" s="7" t="s">
        <v>234</v>
      </c>
      <c r="L255" s="27">
        <v>1997</v>
      </c>
      <c r="M255" s="2">
        <v>12</v>
      </c>
      <c r="N255" s="7" t="s">
        <v>233</v>
      </c>
      <c r="O255" s="27">
        <v>1992</v>
      </c>
      <c r="P255" s="2">
        <v>11</v>
      </c>
      <c r="Q255" s="7" t="s">
        <v>315</v>
      </c>
      <c r="R255" s="27">
        <v>2006</v>
      </c>
      <c r="S255" s="2">
        <v>9</v>
      </c>
      <c r="T255" s="7" t="s">
        <v>257</v>
      </c>
      <c r="U255" s="27">
        <v>2010</v>
      </c>
      <c r="V255" s="2">
        <v>8</v>
      </c>
      <c r="W255" s="7" t="s">
        <v>317</v>
      </c>
      <c r="X255" s="27">
        <v>1973</v>
      </c>
    </row>
    <row r="256" spans="1:24" x14ac:dyDescent="0.2">
      <c r="A256" s="12">
        <v>4</v>
      </c>
      <c r="B256" s="2">
        <v>13</v>
      </c>
      <c r="C256" s="7" t="s">
        <v>70</v>
      </c>
      <c r="D256" s="7" t="s">
        <v>3</v>
      </c>
      <c r="E256" s="2">
        <v>1984</v>
      </c>
      <c r="F256" s="7"/>
      <c r="G256" s="29">
        <v>9</v>
      </c>
      <c r="H256" s="7" t="s">
        <v>51</v>
      </c>
      <c r="I256" s="27">
        <v>2014</v>
      </c>
      <c r="J256" s="2">
        <v>9</v>
      </c>
      <c r="K256" s="7" t="s">
        <v>245</v>
      </c>
      <c r="L256" s="27">
        <v>1981</v>
      </c>
      <c r="M256" s="2">
        <v>12</v>
      </c>
      <c r="N256" s="7" t="s">
        <v>248</v>
      </c>
      <c r="O256" s="27">
        <v>1988</v>
      </c>
      <c r="P256" s="2">
        <v>10</v>
      </c>
      <c r="Q256" s="7" t="s">
        <v>75</v>
      </c>
      <c r="R256" s="27">
        <v>1994</v>
      </c>
      <c r="S256" s="2">
        <v>7</v>
      </c>
      <c r="T256" s="7" t="s">
        <v>228</v>
      </c>
      <c r="U256" s="27">
        <v>2014</v>
      </c>
      <c r="V256" s="2">
        <v>8</v>
      </c>
      <c r="W256" s="7" t="s">
        <v>264</v>
      </c>
      <c r="X256" s="27">
        <v>2006</v>
      </c>
    </row>
    <row r="257" spans="1:24" x14ac:dyDescent="0.2">
      <c r="A257" s="12">
        <v>4</v>
      </c>
      <c r="B257" s="2">
        <v>13</v>
      </c>
      <c r="C257" s="7" t="s">
        <v>75</v>
      </c>
      <c r="D257" s="7" t="s">
        <v>5</v>
      </c>
      <c r="E257" s="2">
        <v>1995</v>
      </c>
      <c r="F257" s="7"/>
      <c r="G257" s="29">
        <v>8</v>
      </c>
      <c r="H257" s="7" t="s">
        <v>237</v>
      </c>
      <c r="I257" s="27">
        <v>2003</v>
      </c>
      <c r="J257" s="2">
        <v>9</v>
      </c>
      <c r="K257" s="7" t="s">
        <v>311</v>
      </c>
      <c r="L257" s="27">
        <v>1978</v>
      </c>
      <c r="M257" s="2">
        <v>12</v>
      </c>
      <c r="N257" s="7" t="s">
        <v>295</v>
      </c>
      <c r="O257" s="27">
        <v>1975</v>
      </c>
      <c r="P257" s="2">
        <v>9</v>
      </c>
      <c r="Q257" s="7" t="s">
        <v>87</v>
      </c>
      <c r="R257" s="27">
        <v>1979</v>
      </c>
      <c r="S257" s="2">
        <v>6</v>
      </c>
      <c r="T257" s="7" t="s">
        <v>228</v>
      </c>
      <c r="U257" s="27">
        <v>2015</v>
      </c>
      <c r="V257" s="2">
        <v>8</v>
      </c>
      <c r="W257" s="7" t="s">
        <v>1219</v>
      </c>
      <c r="X257" s="27">
        <v>2019</v>
      </c>
    </row>
    <row r="258" spans="1:24" x14ac:dyDescent="0.2">
      <c r="A258" s="12">
        <v>4</v>
      </c>
      <c r="B258" s="2">
        <v>13</v>
      </c>
      <c r="C258" s="7" t="s">
        <v>90</v>
      </c>
      <c r="D258" s="7" t="s">
        <v>0</v>
      </c>
      <c r="E258" s="2">
        <v>1998</v>
      </c>
      <c r="F258" s="7"/>
      <c r="G258" s="29">
        <v>7</v>
      </c>
      <c r="H258" s="7" t="s">
        <v>268</v>
      </c>
      <c r="I258" s="27">
        <v>1976</v>
      </c>
      <c r="J258" s="2">
        <v>9</v>
      </c>
      <c r="K258" s="7" t="s">
        <v>90</v>
      </c>
      <c r="L258" s="27"/>
      <c r="M258" s="2">
        <v>10</v>
      </c>
      <c r="N258" s="7" t="s">
        <v>119</v>
      </c>
      <c r="O258" s="27">
        <v>2014</v>
      </c>
      <c r="P258" s="2">
        <v>8</v>
      </c>
      <c r="Q258" s="7" t="s">
        <v>144</v>
      </c>
      <c r="R258" s="27">
        <v>1993</v>
      </c>
      <c r="S258" s="2">
        <v>6</v>
      </c>
      <c r="T258" s="7" t="s">
        <v>1101</v>
      </c>
      <c r="U258" s="27">
        <v>2018</v>
      </c>
      <c r="V258" s="2">
        <v>7</v>
      </c>
      <c r="W258" s="7" t="s">
        <v>318</v>
      </c>
      <c r="X258" s="27">
        <v>1993</v>
      </c>
    </row>
    <row r="259" spans="1:24" x14ac:dyDescent="0.2">
      <c r="A259" s="12">
        <v>4</v>
      </c>
      <c r="B259" s="2">
        <v>13</v>
      </c>
      <c r="C259" s="7" t="s">
        <v>251</v>
      </c>
      <c r="D259" s="7" t="s">
        <v>4</v>
      </c>
      <c r="E259" s="2">
        <v>2000</v>
      </c>
      <c r="F259" s="7"/>
      <c r="G259" s="29">
        <v>7</v>
      </c>
      <c r="H259" s="7" t="s">
        <v>286</v>
      </c>
      <c r="I259" s="27">
        <v>1998</v>
      </c>
      <c r="J259" s="70">
        <v>9</v>
      </c>
      <c r="K259" s="8" t="s">
        <v>1323</v>
      </c>
      <c r="L259" s="26">
        <v>2024</v>
      </c>
      <c r="M259" s="2">
        <v>10</v>
      </c>
      <c r="N259" s="7" t="s">
        <v>58</v>
      </c>
      <c r="O259" s="27">
        <v>2015</v>
      </c>
      <c r="P259" s="2">
        <v>8</v>
      </c>
      <c r="Q259" s="7" t="s">
        <v>104</v>
      </c>
      <c r="R259" s="27">
        <v>1973</v>
      </c>
      <c r="S259" s="2">
        <v>5</v>
      </c>
      <c r="T259" s="7" t="s">
        <v>258</v>
      </c>
      <c r="U259" s="27">
        <v>2001</v>
      </c>
      <c r="V259" s="2">
        <v>7</v>
      </c>
      <c r="W259" s="7" t="s">
        <v>262</v>
      </c>
      <c r="X259" s="27">
        <v>1989</v>
      </c>
    </row>
    <row r="260" spans="1:24" x14ac:dyDescent="0.2">
      <c r="A260" s="12">
        <v>8</v>
      </c>
      <c r="B260" s="2">
        <v>12</v>
      </c>
      <c r="C260" s="7" t="s">
        <v>295</v>
      </c>
      <c r="D260" s="7" t="s">
        <v>4</v>
      </c>
      <c r="E260" s="2">
        <v>1975</v>
      </c>
      <c r="F260" s="7"/>
      <c r="G260" s="29">
        <v>7</v>
      </c>
      <c r="H260" s="7" t="s">
        <v>286</v>
      </c>
      <c r="I260" s="27">
        <v>2000</v>
      </c>
      <c r="J260" s="2">
        <v>8</v>
      </c>
      <c r="K260" s="7" t="s">
        <v>312</v>
      </c>
      <c r="L260" s="27">
        <v>1985</v>
      </c>
      <c r="M260" s="2">
        <v>9</v>
      </c>
      <c r="N260" s="7" t="s">
        <v>148</v>
      </c>
      <c r="O260" s="27">
        <v>1997</v>
      </c>
      <c r="P260" s="2">
        <v>8</v>
      </c>
      <c r="Q260" s="7" t="s">
        <v>271</v>
      </c>
      <c r="R260" s="27">
        <v>2006</v>
      </c>
      <c r="S260" s="2">
        <v>5</v>
      </c>
      <c r="T260" s="7" t="s">
        <v>260</v>
      </c>
      <c r="U260" s="27">
        <v>2012</v>
      </c>
      <c r="V260" s="2">
        <v>7</v>
      </c>
      <c r="W260" s="7" t="s">
        <v>319</v>
      </c>
      <c r="X260" s="27">
        <v>1986</v>
      </c>
    </row>
    <row r="261" spans="1:24" x14ac:dyDescent="0.2">
      <c r="A261" s="12">
        <v>8</v>
      </c>
      <c r="B261" s="2">
        <v>12</v>
      </c>
      <c r="C261" s="7" t="s">
        <v>248</v>
      </c>
      <c r="D261" s="7" t="s">
        <v>4</v>
      </c>
      <c r="E261" s="2">
        <v>1988</v>
      </c>
      <c r="F261" s="7"/>
      <c r="G261" s="29">
        <v>6</v>
      </c>
      <c r="H261" s="7" t="s">
        <v>62</v>
      </c>
      <c r="I261" s="27">
        <v>1973</v>
      </c>
      <c r="J261" s="2">
        <v>7</v>
      </c>
      <c r="K261" s="7" t="s">
        <v>234</v>
      </c>
      <c r="L261" s="27">
        <v>1994</v>
      </c>
      <c r="M261" s="2">
        <v>9</v>
      </c>
      <c r="N261" s="7" t="s">
        <v>249</v>
      </c>
      <c r="O261" s="27">
        <v>2009</v>
      </c>
      <c r="P261" s="2">
        <v>8</v>
      </c>
      <c r="Q261" s="7" t="s">
        <v>271</v>
      </c>
      <c r="R261" s="27">
        <v>2007</v>
      </c>
      <c r="S261" s="2">
        <v>5</v>
      </c>
      <c r="T261" s="7" t="s">
        <v>1317</v>
      </c>
      <c r="U261" s="27">
        <v>2023</v>
      </c>
      <c r="V261" s="2">
        <v>7</v>
      </c>
      <c r="W261" s="7" t="s">
        <v>262</v>
      </c>
      <c r="X261" s="27">
        <v>1985</v>
      </c>
    </row>
    <row r="262" spans="1:24" x14ac:dyDescent="0.2">
      <c r="A262" s="12">
        <v>8</v>
      </c>
      <c r="B262" s="2">
        <v>12</v>
      </c>
      <c r="C262" s="7" t="s">
        <v>233</v>
      </c>
      <c r="D262" s="7" t="s">
        <v>4</v>
      </c>
      <c r="E262" s="2">
        <v>1992</v>
      </c>
      <c r="F262" s="7"/>
      <c r="G262" s="29">
        <v>6</v>
      </c>
      <c r="H262" s="7" t="s">
        <v>309</v>
      </c>
      <c r="I262" s="27">
        <v>1973</v>
      </c>
      <c r="J262" s="2">
        <v>7</v>
      </c>
      <c r="K262" s="7" t="s">
        <v>246</v>
      </c>
      <c r="L262" s="27">
        <v>1993</v>
      </c>
      <c r="M262" s="2">
        <v>8</v>
      </c>
      <c r="N262" s="7" t="s">
        <v>292</v>
      </c>
      <c r="O262" s="27">
        <v>9989</v>
      </c>
      <c r="P262" s="2">
        <v>8</v>
      </c>
      <c r="Q262" s="7" t="s">
        <v>254</v>
      </c>
      <c r="R262" s="27">
        <v>2011</v>
      </c>
      <c r="S262" s="70">
        <v>5</v>
      </c>
      <c r="T262" s="8" t="s">
        <v>1317</v>
      </c>
      <c r="U262" s="26">
        <v>2023</v>
      </c>
      <c r="V262" s="2">
        <v>7</v>
      </c>
      <c r="W262" s="7" t="s">
        <v>272</v>
      </c>
      <c r="X262" s="27">
        <v>1976</v>
      </c>
    </row>
    <row r="263" spans="1:24" x14ac:dyDescent="0.2">
      <c r="A263" s="12">
        <v>8</v>
      </c>
      <c r="B263" s="2">
        <v>12</v>
      </c>
      <c r="C263" s="7" t="s">
        <v>84</v>
      </c>
      <c r="D263" s="7" t="s">
        <v>2</v>
      </c>
      <c r="E263" s="2">
        <v>2005</v>
      </c>
      <c r="F263" s="7"/>
      <c r="G263" s="29">
        <v>6</v>
      </c>
      <c r="H263" s="7" t="s">
        <v>268</v>
      </c>
      <c r="I263" s="27">
        <v>1975</v>
      </c>
      <c r="J263" s="29">
        <v>7</v>
      </c>
      <c r="K263" s="7" t="s">
        <v>244</v>
      </c>
      <c r="L263" s="27">
        <v>1989</v>
      </c>
      <c r="M263" s="2">
        <v>8</v>
      </c>
      <c r="N263" s="7" t="s">
        <v>270</v>
      </c>
      <c r="O263" s="27">
        <v>1996</v>
      </c>
      <c r="P263" s="2"/>
      <c r="Q263" s="7"/>
      <c r="R263" s="2"/>
      <c r="T263" s="7"/>
      <c r="U263" s="2"/>
      <c r="V263" s="29">
        <v>7</v>
      </c>
      <c r="W263" s="7" t="s">
        <v>320</v>
      </c>
      <c r="X263" s="27">
        <v>2008</v>
      </c>
    </row>
    <row r="264" spans="1:24" x14ac:dyDescent="0.2">
      <c r="A264" s="12"/>
      <c r="B264" s="2"/>
      <c r="C264" s="7"/>
      <c r="D264" s="7"/>
      <c r="E264" s="2"/>
      <c r="F264" s="7"/>
      <c r="G264" s="29">
        <v>6</v>
      </c>
      <c r="H264" s="7" t="s">
        <v>275</v>
      </c>
      <c r="I264" s="27">
        <v>1980</v>
      </c>
      <c r="J264" s="29">
        <v>7</v>
      </c>
      <c r="K264" s="7" t="s">
        <v>245</v>
      </c>
      <c r="L264" s="27">
        <v>1982</v>
      </c>
      <c r="M264" s="2">
        <v>8</v>
      </c>
      <c r="N264" s="7" t="s">
        <v>313</v>
      </c>
      <c r="O264" s="27">
        <v>1991</v>
      </c>
      <c r="P264" s="2"/>
      <c r="Q264" s="7"/>
      <c r="R264" s="2"/>
      <c r="T264" s="7"/>
      <c r="U264" s="2"/>
      <c r="V264" s="29">
        <v>7</v>
      </c>
      <c r="W264" s="7" t="s">
        <v>321</v>
      </c>
      <c r="X264" s="27">
        <v>2011</v>
      </c>
    </row>
    <row r="265" spans="1:24" x14ac:dyDescent="0.2">
      <c r="A265" s="12"/>
      <c r="B265" s="2"/>
      <c r="C265" s="7"/>
      <c r="D265" s="7"/>
      <c r="E265" s="2"/>
      <c r="F265" s="7"/>
      <c r="G265" s="29">
        <v>6</v>
      </c>
      <c r="H265" s="7" t="s">
        <v>236</v>
      </c>
      <c r="I265" s="27">
        <v>1987</v>
      </c>
      <c r="J265" s="29">
        <v>7</v>
      </c>
      <c r="K265" s="7" t="s">
        <v>74</v>
      </c>
      <c r="L265" s="27">
        <v>2004</v>
      </c>
      <c r="M265" s="2">
        <v>8</v>
      </c>
      <c r="N265" s="7" t="s">
        <v>248</v>
      </c>
      <c r="O265" s="27">
        <v>1989</v>
      </c>
      <c r="P265" s="2"/>
      <c r="Q265" s="7"/>
      <c r="R265" s="2"/>
      <c r="T265" s="7"/>
      <c r="U265" s="27"/>
      <c r="V265" s="2">
        <v>7</v>
      </c>
      <c r="W265" s="7" t="s">
        <v>265</v>
      </c>
      <c r="X265" s="27">
        <v>2016</v>
      </c>
    </row>
    <row r="266" spans="1:24" x14ac:dyDescent="0.2">
      <c r="A266" s="12"/>
      <c r="B266" s="2"/>
      <c r="C266" s="7"/>
      <c r="D266" s="7"/>
      <c r="E266" s="2"/>
      <c r="F266" s="7"/>
      <c r="G266" s="29">
        <v>6</v>
      </c>
      <c r="H266" s="7" t="s">
        <v>239</v>
      </c>
      <c r="I266" s="27">
        <v>1988</v>
      </c>
      <c r="J266" s="2">
        <v>7</v>
      </c>
      <c r="K266" s="7" t="s">
        <v>74</v>
      </c>
      <c r="L266" s="27">
        <v>2005</v>
      </c>
      <c r="M266" s="29">
        <v>8</v>
      </c>
      <c r="N266" s="7" t="s">
        <v>314</v>
      </c>
      <c r="O266" s="27">
        <v>2012</v>
      </c>
      <c r="P266" s="2"/>
      <c r="Q266" s="7"/>
      <c r="R266" s="2"/>
      <c r="T266" s="7"/>
      <c r="V266" s="2"/>
      <c r="W266" s="7"/>
      <c r="X266" s="2"/>
    </row>
    <row r="267" spans="1:24" x14ac:dyDescent="0.2">
      <c r="A267" s="12"/>
      <c r="B267" s="2"/>
      <c r="C267" s="7"/>
      <c r="D267" s="7"/>
      <c r="E267" s="2"/>
      <c r="F267" s="7"/>
      <c r="G267" s="29">
        <v>6</v>
      </c>
      <c r="H267" s="7" t="s">
        <v>241</v>
      </c>
      <c r="I267" s="27">
        <v>1996</v>
      </c>
      <c r="J267" s="2"/>
      <c r="K267" s="7"/>
      <c r="L267" s="2"/>
      <c r="M267" s="29">
        <v>8</v>
      </c>
      <c r="N267" s="7" t="s">
        <v>58</v>
      </c>
      <c r="O267" s="27">
        <v>2014</v>
      </c>
      <c r="P267" s="2"/>
      <c r="Q267" s="7"/>
      <c r="R267" s="2"/>
      <c r="S267" s="2"/>
      <c r="T267" s="7"/>
      <c r="V267" s="2"/>
      <c r="W267" s="7"/>
      <c r="X267" s="2"/>
    </row>
    <row r="268" spans="1:24" x14ac:dyDescent="0.2">
      <c r="A268" s="12"/>
      <c r="B268" s="2"/>
      <c r="C268" s="7"/>
      <c r="D268" s="7"/>
      <c r="E268" s="2"/>
      <c r="F268" s="7"/>
      <c r="G268" s="29">
        <v>6</v>
      </c>
      <c r="H268" s="7" t="s">
        <v>285</v>
      </c>
      <c r="I268" s="27">
        <v>2005</v>
      </c>
      <c r="J268" s="2"/>
      <c r="K268" s="7"/>
      <c r="L268" s="2"/>
      <c r="M268" s="29">
        <v>8</v>
      </c>
      <c r="N268" s="7" t="s">
        <v>164</v>
      </c>
      <c r="O268" s="27">
        <v>2015</v>
      </c>
      <c r="P268" s="2"/>
      <c r="Q268" s="7"/>
      <c r="R268" s="2"/>
      <c r="S268" s="2"/>
      <c r="T268" s="7"/>
      <c r="U268" s="2"/>
      <c r="V268" s="2"/>
      <c r="W268" s="7"/>
      <c r="X268" s="2"/>
    </row>
    <row r="269" spans="1:24" x14ac:dyDescent="0.2">
      <c r="A269" s="12"/>
      <c r="B269" s="2"/>
      <c r="C269" s="7"/>
      <c r="D269" s="7"/>
      <c r="E269" s="2"/>
      <c r="F269" s="7"/>
      <c r="G269" s="29">
        <v>6</v>
      </c>
      <c r="H269" s="7" t="s">
        <v>310</v>
      </c>
      <c r="I269" s="27">
        <v>2011</v>
      </c>
      <c r="J269" s="2"/>
      <c r="K269" s="7"/>
      <c r="L269" s="2"/>
      <c r="M269" s="2"/>
      <c r="N269" s="7"/>
      <c r="O269" s="2"/>
      <c r="P269" s="2"/>
      <c r="Q269" s="7"/>
      <c r="R269" s="2"/>
      <c r="S269" s="2"/>
      <c r="T269" s="7"/>
      <c r="U269" s="2"/>
      <c r="V269" s="2"/>
      <c r="W269" s="7"/>
      <c r="X269" s="2"/>
    </row>
    <row r="270" spans="1:24" x14ac:dyDescent="0.2">
      <c r="A270" s="12"/>
      <c r="B270" s="2"/>
      <c r="C270" s="7"/>
      <c r="D270" s="7"/>
      <c r="E270" s="2"/>
      <c r="F270" s="7"/>
      <c r="G270" s="2"/>
      <c r="H270" s="7"/>
      <c r="I270" s="2"/>
      <c r="J270" s="2"/>
      <c r="K270" s="7"/>
      <c r="L270" s="2"/>
      <c r="M270" s="2"/>
      <c r="N270" s="7"/>
      <c r="O270" s="2"/>
      <c r="P270" s="2"/>
      <c r="Q270" s="7"/>
      <c r="R270" s="2"/>
      <c r="S270" s="2"/>
      <c r="T270" s="7"/>
      <c r="U270" s="2"/>
      <c r="V270" s="2"/>
      <c r="W270" s="7"/>
      <c r="X270" s="2"/>
    </row>
    <row r="271" spans="1:24" ht="15.75" x14ac:dyDescent="0.25">
      <c r="A271" s="36" t="s">
        <v>322</v>
      </c>
      <c r="B271" s="39"/>
      <c r="C271" s="39"/>
      <c r="D271" s="39"/>
      <c r="E271" s="39"/>
      <c r="F271" s="39"/>
      <c r="G271" s="39"/>
      <c r="H271" s="39"/>
      <c r="I271" s="39"/>
      <c r="J271" s="2"/>
      <c r="K271" s="7"/>
      <c r="L271" s="2"/>
      <c r="M271" s="2"/>
      <c r="N271" s="7"/>
      <c r="O271" s="2"/>
      <c r="P271" s="2"/>
      <c r="Q271" s="7"/>
      <c r="R271" s="2"/>
      <c r="S271" s="2"/>
      <c r="T271" s="7"/>
      <c r="U271" s="2"/>
      <c r="V271" s="2"/>
      <c r="W271" s="7"/>
      <c r="X271" s="2"/>
    </row>
    <row r="272" spans="1:24" x14ac:dyDescent="0.2">
      <c r="A272" s="12"/>
      <c r="B272" s="2"/>
      <c r="C272" s="7"/>
      <c r="D272" s="7"/>
      <c r="E272" s="2"/>
      <c r="F272" s="7"/>
      <c r="G272" s="2"/>
      <c r="H272" s="7"/>
      <c r="I272" s="2"/>
      <c r="J272" s="2"/>
      <c r="K272" s="7"/>
      <c r="L272" s="2"/>
      <c r="M272" s="2"/>
      <c r="N272" s="7"/>
      <c r="O272" s="2"/>
      <c r="P272" s="2"/>
      <c r="Q272" s="7"/>
      <c r="R272" s="2"/>
      <c r="S272" s="2"/>
      <c r="T272" s="7"/>
      <c r="U272" s="2"/>
      <c r="V272" s="2"/>
      <c r="W272" s="7"/>
      <c r="X272" s="2"/>
    </row>
    <row r="273" spans="1:24" x14ac:dyDescent="0.2">
      <c r="A273" s="9" t="s">
        <v>1461</v>
      </c>
    </row>
    <row r="274" spans="1:24" x14ac:dyDescent="0.2">
      <c r="B274" s="10" t="s">
        <v>110</v>
      </c>
      <c r="C274" s="8" t="s">
        <v>43</v>
      </c>
      <c r="D274" s="8" t="s">
        <v>15</v>
      </c>
      <c r="E274" s="10" t="s">
        <v>16</v>
      </c>
      <c r="G274" s="28" t="s">
        <v>110</v>
      </c>
      <c r="H274" s="8" t="s">
        <v>63</v>
      </c>
      <c r="I274" s="26" t="s">
        <v>16</v>
      </c>
      <c r="J274" s="10" t="s">
        <v>110</v>
      </c>
      <c r="K274" s="8" t="s">
        <v>64</v>
      </c>
      <c r="L274" s="26" t="s">
        <v>16</v>
      </c>
      <c r="M274" s="10" t="s">
        <v>110</v>
      </c>
      <c r="N274" s="8" t="s">
        <v>65</v>
      </c>
      <c r="O274" s="26" t="s">
        <v>16</v>
      </c>
      <c r="P274" s="10" t="s">
        <v>110</v>
      </c>
      <c r="Q274" s="8" t="s">
        <v>66</v>
      </c>
      <c r="R274" s="26" t="s">
        <v>16</v>
      </c>
      <c r="S274" s="10" t="s">
        <v>110</v>
      </c>
      <c r="T274" s="8" t="s">
        <v>67</v>
      </c>
      <c r="U274" s="26" t="s">
        <v>16</v>
      </c>
      <c r="V274" s="10" t="s">
        <v>110</v>
      </c>
      <c r="W274" s="8" t="s">
        <v>68</v>
      </c>
      <c r="X274" s="26" t="s">
        <v>16</v>
      </c>
    </row>
    <row r="275" spans="1:24" x14ac:dyDescent="0.2">
      <c r="A275" s="12">
        <v>1</v>
      </c>
      <c r="B275" s="2">
        <v>1112</v>
      </c>
      <c r="C275" s="7" t="s">
        <v>60</v>
      </c>
      <c r="D275" s="7" t="s">
        <v>4</v>
      </c>
      <c r="E275" s="2">
        <v>1995</v>
      </c>
      <c r="F275" s="7"/>
      <c r="G275" s="29">
        <v>1068</v>
      </c>
      <c r="H275" s="7" t="s">
        <v>62</v>
      </c>
      <c r="I275" s="27">
        <v>1974</v>
      </c>
      <c r="J275" s="2">
        <v>916</v>
      </c>
      <c r="K275" s="7" t="s">
        <v>387</v>
      </c>
      <c r="L275" s="27">
        <v>2018</v>
      </c>
      <c r="M275" s="2">
        <v>1112</v>
      </c>
      <c r="N275" s="7" t="s">
        <v>60</v>
      </c>
      <c r="O275" s="27">
        <v>1995</v>
      </c>
      <c r="P275" s="2">
        <v>916</v>
      </c>
      <c r="Q275" s="7" t="s">
        <v>328</v>
      </c>
      <c r="R275" s="27">
        <v>2002</v>
      </c>
      <c r="S275" s="2">
        <v>923</v>
      </c>
      <c r="T275" s="7" t="s">
        <v>100</v>
      </c>
      <c r="U275" s="27">
        <v>2006</v>
      </c>
      <c r="V275" s="2">
        <v>1052</v>
      </c>
      <c r="W275" s="7" t="s">
        <v>325</v>
      </c>
      <c r="X275" s="27">
        <v>2015</v>
      </c>
    </row>
    <row r="276" spans="1:24" x14ac:dyDescent="0.2">
      <c r="A276" s="12">
        <v>2</v>
      </c>
      <c r="B276" s="2">
        <v>1079</v>
      </c>
      <c r="C276" s="7" t="s">
        <v>326</v>
      </c>
      <c r="D276" s="7" t="s">
        <v>4</v>
      </c>
      <c r="E276" s="2">
        <v>2015</v>
      </c>
      <c r="F276" s="7"/>
      <c r="G276" s="29">
        <v>1013</v>
      </c>
      <c r="H276" s="7" t="s">
        <v>1080</v>
      </c>
      <c r="I276" s="27">
        <v>2017</v>
      </c>
      <c r="J276" s="2">
        <v>787</v>
      </c>
      <c r="K276" s="7" t="s">
        <v>59</v>
      </c>
      <c r="L276" s="27">
        <v>1994</v>
      </c>
      <c r="M276" s="2">
        <v>1079</v>
      </c>
      <c r="N276" s="7" t="s">
        <v>326</v>
      </c>
      <c r="O276" s="27">
        <v>2015</v>
      </c>
      <c r="P276" s="2">
        <v>790</v>
      </c>
      <c r="Q276" s="7" t="s">
        <v>349</v>
      </c>
      <c r="R276" s="27">
        <v>1993</v>
      </c>
      <c r="S276" s="2">
        <v>916</v>
      </c>
      <c r="T276" s="7" t="s">
        <v>329</v>
      </c>
      <c r="U276" s="27">
        <v>2014</v>
      </c>
      <c r="V276" s="2">
        <v>935</v>
      </c>
      <c r="W276" s="7" t="s">
        <v>325</v>
      </c>
      <c r="X276" s="27">
        <v>2017</v>
      </c>
    </row>
    <row r="277" spans="1:24" x14ac:dyDescent="0.2">
      <c r="A277" s="12">
        <v>3</v>
      </c>
      <c r="B277" s="2">
        <v>1068</v>
      </c>
      <c r="C277" s="7" t="s">
        <v>62</v>
      </c>
      <c r="D277" s="7" t="s">
        <v>3</v>
      </c>
      <c r="E277" s="2">
        <v>1974</v>
      </c>
      <c r="F277" s="7"/>
      <c r="G277" s="29">
        <v>943</v>
      </c>
      <c r="H277" s="7" t="s">
        <v>62</v>
      </c>
      <c r="I277" s="27">
        <v>1975</v>
      </c>
      <c r="J277" s="2">
        <v>768</v>
      </c>
      <c r="K277" s="7" t="s">
        <v>337</v>
      </c>
      <c r="L277" s="27">
        <v>2011</v>
      </c>
      <c r="M277" s="2">
        <v>1033</v>
      </c>
      <c r="N277" s="7" t="s">
        <v>60</v>
      </c>
      <c r="O277" s="27">
        <v>1994</v>
      </c>
      <c r="P277" s="2">
        <v>788</v>
      </c>
      <c r="Q277" s="7" t="s">
        <v>1094</v>
      </c>
      <c r="R277" s="27">
        <v>2018</v>
      </c>
      <c r="S277" s="2">
        <v>834</v>
      </c>
      <c r="T277" s="7" t="s">
        <v>357</v>
      </c>
      <c r="U277" s="27">
        <v>2016</v>
      </c>
      <c r="V277" s="94">
        <v>926</v>
      </c>
      <c r="W277" s="8" t="s">
        <v>1342</v>
      </c>
      <c r="X277" s="26">
        <v>2025</v>
      </c>
    </row>
    <row r="278" spans="1:24" x14ac:dyDescent="0.2">
      <c r="A278" s="12">
        <v>4</v>
      </c>
      <c r="B278" s="2">
        <v>1052</v>
      </c>
      <c r="C278" s="7" t="s">
        <v>325</v>
      </c>
      <c r="D278" s="7" t="s">
        <v>2</v>
      </c>
      <c r="E278" s="2">
        <v>2015</v>
      </c>
      <c r="F278" s="7"/>
      <c r="G278" s="29">
        <v>862</v>
      </c>
      <c r="H278" s="7" t="s">
        <v>330</v>
      </c>
      <c r="I278" s="27">
        <v>2015</v>
      </c>
      <c r="J278" s="2">
        <v>740</v>
      </c>
      <c r="K278" s="7" t="s">
        <v>59</v>
      </c>
      <c r="L278" s="27">
        <v>1995</v>
      </c>
      <c r="M278" s="2">
        <v>971</v>
      </c>
      <c r="N278" s="7" t="s">
        <v>327</v>
      </c>
      <c r="O278" s="27">
        <v>1983</v>
      </c>
      <c r="P278" s="2">
        <v>759</v>
      </c>
      <c r="Q278" s="7" t="s">
        <v>104</v>
      </c>
      <c r="R278" s="27">
        <v>1973</v>
      </c>
      <c r="S278" s="2">
        <v>826</v>
      </c>
      <c r="T278" s="7" t="s">
        <v>356</v>
      </c>
      <c r="U278" s="27">
        <v>2014</v>
      </c>
      <c r="V278" s="2">
        <v>862</v>
      </c>
      <c r="W278" s="7" t="s">
        <v>360</v>
      </c>
      <c r="X278" s="27">
        <v>1994</v>
      </c>
    </row>
    <row r="279" spans="1:24" x14ac:dyDescent="0.2">
      <c r="A279" s="12">
        <v>5</v>
      </c>
      <c r="B279" s="2">
        <v>1033</v>
      </c>
      <c r="C279" s="7" t="s">
        <v>60</v>
      </c>
      <c r="D279" s="7" t="s">
        <v>4</v>
      </c>
      <c r="E279" s="2">
        <v>1994</v>
      </c>
      <c r="F279" s="7"/>
      <c r="G279" s="29">
        <v>799</v>
      </c>
      <c r="H279" s="7" t="s">
        <v>133</v>
      </c>
      <c r="I279" s="27">
        <v>2019</v>
      </c>
      <c r="J279" s="2">
        <v>729</v>
      </c>
      <c r="K279" s="7" t="s">
        <v>338</v>
      </c>
      <c r="L279" s="27">
        <v>1998</v>
      </c>
      <c r="M279" s="2">
        <v>937</v>
      </c>
      <c r="N279" s="7" t="s">
        <v>1107</v>
      </c>
      <c r="O279" s="27">
        <v>2018</v>
      </c>
      <c r="P279" s="2">
        <v>736</v>
      </c>
      <c r="Q279" s="7" t="s">
        <v>350</v>
      </c>
      <c r="R279" s="27">
        <v>1998</v>
      </c>
      <c r="S279" s="2">
        <v>807</v>
      </c>
      <c r="T279" s="7" t="s">
        <v>69</v>
      </c>
      <c r="U279" s="27">
        <v>2001</v>
      </c>
      <c r="V279" s="2">
        <v>834</v>
      </c>
      <c r="W279" s="7" t="s">
        <v>361</v>
      </c>
      <c r="X279" s="27">
        <v>1993</v>
      </c>
    </row>
    <row r="280" spans="1:24" x14ac:dyDescent="0.2">
      <c r="A280" s="12">
        <v>6</v>
      </c>
      <c r="B280" s="2">
        <v>1013</v>
      </c>
      <c r="C280" s="7" t="s">
        <v>1080</v>
      </c>
      <c r="D280" s="7" t="s">
        <v>3</v>
      </c>
      <c r="E280" s="2">
        <v>2017</v>
      </c>
      <c r="F280" s="7"/>
      <c r="G280" s="29">
        <v>795</v>
      </c>
      <c r="H280" s="7" t="s">
        <v>331</v>
      </c>
      <c r="I280" s="27">
        <v>1999</v>
      </c>
      <c r="J280" s="2">
        <v>717</v>
      </c>
      <c r="K280" s="7" t="s">
        <v>387</v>
      </c>
      <c r="L280" s="27">
        <v>2017</v>
      </c>
      <c r="M280" s="2">
        <v>899</v>
      </c>
      <c r="N280" s="7" t="s">
        <v>344</v>
      </c>
      <c r="O280" s="27">
        <v>2002</v>
      </c>
      <c r="P280" s="2">
        <v>711</v>
      </c>
      <c r="Q280" s="7" t="s">
        <v>351</v>
      </c>
      <c r="R280" s="27">
        <v>2015</v>
      </c>
      <c r="S280" s="2">
        <v>790</v>
      </c>
      <c r="T280" s="7" t="s">
        <v>359</v>
      </c>
      <c r="U280" s="27">
        <v>2016</v>
      </c>
      <c r="V280" s="70">
        <v>807</v>
      </c>
      <c r="W280" s="8" t="s">
        <v>1342</v>
      </c>
      <c r="X280" s="26">
        <v>2024</v>
      </c>
    </row>
    <row r="281" spans="1:24" x14ac:dyDescent="0.2">
      <c r="A281" s="12">
        <v>7</v>
      </c>
      <c r="B281" s="2">
        <v>971</v>
      </c>
      <c r="C281" s="7" t="s">
        <v>327</v>
      </c>
      <c r="D281" s="7" t="s">
        <v>4</v>
      </c>
      <c r="E281" s="2">
        <v>1983</v>
      </c>
      <c r="F281" s="7"/>
      <c r="G281" s="29">
        <v>770</v>
      </c>
      <c r="H281" s="7" t="s">
        <v>332</v>
      </c>
      <c r="I281" s="27">
        <v>1983</v>
      </c>
      <c r="J281" s="2">
        <v>712</v>
      </c>
      <c r="K281" s="7" t="s">
        <v>339</v>
      </c>
      <c r="L281" s="27">
        <v>2004</v>
      </c>
      <c r="M281" s="2">
        <v>816</v>
      </c>
      <c r="N281" s="7" t="s">
        <v>345</v>
      </c>
      <c r="O281" s="27">
        <v>2009</v>
      </c>
      <c r="P281" s="2">
        <v>640</v>
      </c>
      <c r="Q281" s="7" t="s">
        <v>352</v>
      </c>
      <c r="R281" s="27">
        <v>2001</v>
      </c>
      <c r="S281" s="2">
        <v>786</v>
      </c>
      <c r="T281" s="7" t="s">
        <v>358</v>
      </c>
      <c r="U281" s="27">
        <v>2006</v>
      </c>
      <c r="V281" s="2">
        <v>797</v>
      </c>
      <c r="W281" s="7" t="s">
        <v>362</v>
      </c>
      <c r="X281" s="27">
        <v>2012</v>
      </c>
    </row>
    <row r="282" spans="1:24" x14ac:dyDescent="0.2">
      <c r="A282" s="12">
        <v>8</v>
      </c>
      <c r="B282" s="2">
        <v>943</v>
      </c>
      <c r="C282" s="7" t="s">
        <v>62</v>
      </c>
      <c r="D282" s="7" t="s">
        <v>3</v>
      </c>
      <c r="E282" s="2">
        <v>1975</v>
      </c>
      <c r="F282" s="7"/>
      <c r="G282" s="29">
        <v>766</v>
      </c>
      <c r="H282" s="7" t="s">
        <v>333</v>
      </c>
      <c r="I282" s="27">
        <v>2004</v>
      </c>
      <c r="J282" s="94">
        <v>706</v>
      </c>
      <c r="K282" s="8" t="s">
        <v>1277</v>
      </c>
      <c r="L282" s="26">
        <v>2025</v>
      </c>
      <c r="M282" s="2">
        <v>799</v>
      </c>
      <c r="N282" s="7" t="s">
        <v>1182</v>
      </c>
      <c r="O282" s="27">
        <v>2021</v>
      </c>
      <c r="P282" s="2">
        <v>640</v>
      </c>
      <c r="Q282" s="7" t="s">
        <v>353</v>
      </c>
      <c r="R282" s="27">
        <v>2013</v>
      </c>
      <c r="S282" s="2">
        <v>761</v>
      </c>
      <c r="T282" s="7" t="s">
        <v>52</v>
      </c>
      <c r="U282" s="27">
        <v>2017</v>
      </c>
      <c r="V282" s="2">
        <v>793</v>
      </c>
      <c r="W282" s="7" t="s">
        <v>363</v>
      </c>
      <c r="X282" s="27">
        <v>1973</v>
      </c>
    </row>
    <row r="283" spans="1:24" x14ac:dyDescent="0.2">
      <c r="A283" s="12">
        <v>9</v>
      </c>
      <c r="B283" s="2">
        <v>937</v>
      </c>
      <c r="C283" s="7" t="s">
        <v>1107</v>
      </c>
      <c r="D283" s="7" t="s">
        <v>4</v>
      </c>
      <c r="E283" s="2">
        <v>2018</v>
      </c>
      <c r="F283" s="7"/>
      <c r="G283" s="29">
        <v>688</v>
      </c>
      <c r="H283" s="7" t="s">
        <v>334</v>
      </c>
      <c r="I283" s="27">
        <v>2013</v>
      </c>
      <c r="J283" s="94">
        <v>704</v>
      </c>
      <c r="K283" s="8" t="s">
        <v>1494</v>
      </c>
      <c r="L283" s="26">
        <v>2025</v>
      </c>
      <c r="M283" s="2">
        <v>767</v>
      </c>
      <c r="N283" s="7" t="s">
        <v>1107</v>
      </c>
      <c r="O283" s="27">
        <v>2017</v>
      </c>
      <c r="P283" s="2">
        <v>604</v>
      </c>
      <c r="Q283" s="7" t="s">
        <v>354</v>
      </c>
      <c r="R283" s="27">
        <v>2013</v>
      </c>
      <c r="S283" s="2">
        <v>741</v>
      </c>
      <c r="T283" s="7" t="s">
        <v>69</v>
      </c>
      <c r="U283" s="27">
        <v>2000</v>
      </c>
      <c r="V283" s="2">
        <v>759</v>
      </c>
      <c r="W283" s="7" t="s">
        <v>364</v>
      </c>
      <c r="X283" s="27">
        <v>1987</v>
      </c>
    </row>
    <row r="284" spans="1:24" x14ac:dyDescent="0.2">
      <c r="A284" s="12">
        <v>10</v>
      </c>
      <c r="B284" s="2">
        <v>935</v>
      </c>
      <c r="C284" s="7" t="s">
        <v>325</v>
      </c>
      <c r="D284" s="7" t="s">
        <v>2</v>
      </c>
      <c r="E284" s="2">
        <v>2017</v>
      </c>
      <c r="F284" s="7"/>
      <c r="G284" s="29">
        <v>684</v>
      </c>
      <c r="H284" s="7" t="s">
        <v>333</v>
      </c>
      <c r="I284" s="27">
        <v>2005</v>
      </c>
      <c r="J284" s="29">
        <v>687</v>
      </c>
      <c r="K284" s="7" t="s">
        <v>340</v>
      </c>
      <c r="L284" s="27">
        <v>1977</v>
      </c>
      <c r="M284" s="29">
        <v>767</v>
      </c>
      <c r="N284" s="7" t="s">
        <v>1182</v>
      </c>
      <c r="O284" s="27">
        <v>2019</v>
      </c>
      <c r="P284" s="2">
        <v>589</v>
      </c>
      <c r="Q284" s="7" t="s">
        <v>355</v>
      </c>
      <c r="R284" s="27">
        <v>1994</v>
      </c>
      <c r="S284" s="2">
        <v>713</v>
      </c>
      <c r="T284" s="7" t="s">
        <v>359</v>
      </c>
      <c r="U284" s="27">
        <v>2018</v>
      </c>
      <c r="V284" s="29">
        <v>756</v>
      </c>
      <c r="W284" s="7" t="s">
        <v>364</v>
      </c>
      <c r="X284" s="27">
        <v>1988</v>
      </c>
    </row>
    <row r="285" spans="1:24" x14ac:dyDescent="0.2">
      <c r="A285" s="12"/>
      <c r="B285" s="2"/>
      <c r="C285" s="7"/>
      <c r="D285" s="7"/>
      <c r="E285" s="2"/>
      <c r="F285" s="7"/>
      <c r="G285" s="2"/>
      <c r="H285" s="7"/>
      <c r="I285" s="2"/>
      <c r="J285" s="2"/>
      <c r="K285" s="7"/>
      <c r="L285" s="2"/>
      <c r="M285" s="2"/>
      <c r="N285" s="7"/>
      <c r="O285" s="2"/>
      <c r="P285" s="29">
        <v>589</v>
      </c>
      <c r="Q285" s="7" t="s">
        <v>353</v>
      </c>
      <c r="R285" s="27">
        <v>2014</v>
      </c>
      <c r="S285" s="2"/>
      <c r="T285" s="7"/>
      <c r="U285" s="2"/>
      <c r="V285" s="2"/>
      <c r="W285" s="7"/>
      <c r="X285" s="2"/>
    </row>
    <row r="286" spans="1:24" x14ac:dyDescent="0.2">
      <c r="A286" s="12"/>
      <c r="B286" s="2"/>
      <c r="C286" s="7"/>
      <c r="D286" s="7"/>
      <c r="E286" s="2"/>
      <c r="F286" s="7"/>
      <c r="G286" s="2"/>
      <c r="H286" s="7"/>
      <c r="I286" s="2"/>
      <c r="J286" s="2"/>
      <c r="K286" s="7"/>
      <c r="L286" s="2"/>
      <c r="M286" s="2"/>
      <c r="N286" s="7"/>
      <c r="O286" s="2"/>
      <c r="P286" s="2"/>
      <c r="Q286" s="7"/>
      <c r="R286" s="2"/>
      <c r="S286" s="2"/>
      <c r="T286" s="7"/>
      <c r="U286" s="2"/>
      <c r="V286" s="2"/>
      <c r="W286" s="7"/>
      <c r="X286" s="2"/>
    </row>
    <row r="287" spans="1:24" x14ac:dyDescent="0.2">
      <c r="A287" s="9" t="s">
        <v>1462</v>
      </c>
    </row>
    <row r="288" spans="1:24" x14ac:dyDescent="0.2">
      <c r="B288" s="10" t="s">
        <v>323</v>
      </c>
      <c r="C288" s="8" t="s">
        <v>43</v>
      </c>
      <c r="D288" s="8" t="s">
        <v>15</v>
      </c>
      <c r="E288" s="10" t="s">
        <v>16</v>
      </c>
      <c r="G288" s="28" t="s">
        <v>323</v>
      </c>
      <c r="H288" s="8" t="s">
        <v>63</v>
      </c>
      <c r="I288" s="26" t="s">
        <v>16</v>
      </c>
      <c r="J288" s="10" t="s">
        <v>323</v>
      </c>
      <c r="K288" s="8" t="s">
        <v>64</v>
      </c>
      <c r="L288" s="26" t="s">
        <v>16</v>
      </c>
      <c r="M288" s="10" t="s">
        <v>323</v>
      </c>
      <c r="N288" s="8" t="s">
        <v>65</v>
      </c>
      <c r="O288" s="26" t="s">
        <v>16</v>
      </c>
      <c r="P288" s="10" t="s">
        <v>323</v>
      </c>
      <c r="Q288" s="8" t="s">
        <v>66</v>
      </c>
      <c r="R288" s="26" t="s">
        <v>16</v>
      </c>
      <c r="S288" s="10" t="s">
        <v>323</v>
      </c>
      <c r="T288" s="8" t="s">
        <v>67</v>
      </c>
      <c r="U288" s="26" t="s">
        <v>16</v>
      </c>
      <c r="V288" s="10" t="s">
        <v>323</v>
      </c>
      <c r="W288" s="8" t="s">
        <v>68</v>
      </c>
      <c r="X288" s="26" t="s">
        <v>16</v>
      </c>
    </row>
    <row r="289" spans="1:24" x14ac:dyDescent="0.2">
      <c r="A289" s="12">
        <v>1</v>
      </c>
      <c r="B289" s="2">
        <v>67</v>
      </c>
      <c r="C289" s="7" t="s">
        <v>387</v>
      </c>
      <c r="D289" s="7" t="s">
        <v>0</v>
      </c>
      <c r="E289" s="2">
        <v>2018</v>
      </c>
      <c r="F289" s="7"/>
      <c r="G289" s="29">
        <v>59</v>
      </c>
      <c r="H289" s="7" t="s">
        <v>334</v>
      </c>
      <c r="I289" s="27">
        <v>2013</v>
      </c>
      <c r="J289" s="2">
        <v>67</v>
      </c>
      <c r="K289" s="7" t="s">
        <v>387</v>
      </c>
      <c r="L289" s="27">
        <v>2018</v>
      </c>
      <c r="M289" s="2">
        <v>59</v>
      </c>
      <c r="N289" s="7" t="s">
        <v>327</v>
      </c>
      <c r="O289" s="27">
        <v>1983</v>
      </c>
      <c r="P289" s="2">
        <v>53</v>
      </c>
      <c r="Q289" s="7" t="s">
        <v>328</v>
      </c>
      <c r="R289" s="27">
        <v>2002</v>
      </c>
      <c r="S289" s="2">
        <v>60</v>
      </c>
      <c r="T289" s="7" t="s">
        <v>359</v>
      </c>
      <c r="U289" s="27">
        <v>2018</v>
      </c>
      <c r="V289" s="2">
        <v>66</v>
      </c>
      <c r="W289" s="7" t="s">
        <v>325</v>
      </c>
      <c r="X289" s="27">
        <v>2015</v>
      </c>
    </row>
    <row r="290" spans="1:24" x14ac:dyDescent="0.2">
      <c r="A290" s="12">
        <v>2</v>
      </c>
      <c r="B290" s="2">
        <v>66</v>
      </c>
      <c r="C290" s="7" t="s">
        <v>325</v>
      </c>
      <c r="D290" s="7" t="s">
        <v>2</v>
      </c>
      <c r="E290" s="2">
        <v>2015</v>
      </c>
      <c r="F290" s="7"/>
      <c r="G290" s="29">
        <v>58</v>
      </c>
      <c r="H290" s="7" t="s">
        <v>62</v>
      </c>
      <c r="I290" s="27">
        <v>1974</v>
      </c>
      <c r="J290" s="2">
        <v>56</v>
      </c>
      <c r="K290" s="7" t="s">
        <v>59</v>
      </c>
      <c r="L290" s="27">
        <v>1994</v>
      </c>
      <c r="M290" s="2">
        <v>56</v>
      </c>
      <c r="N290" s="7" t="s">
        <v>60</v>
      </c>
      <c r="O290" s="27">
        <v>1995</v>
      </c>
      <c r="P290" s="2">
        <v>52</v>
      </c>
      <c r="Q290" s="7" t="s">
        <v>350</v>
      </c>
      <c r="R290" s="27">
        <v>1998</v>
      </c>
      <c r="S290" s="2">
        <v>58</v>
      </c>
      <c r="T290" s="7" t="s">
        <v>52</v>
      </c>
      <c r="U290" s="27">
        <v>2016</v>
      </c>
      <c r="V290" s="94">
        <v>60</v>
      </c>
      <c r="W290" s="8" t="s">
        <v>1342</v>
      </c>
      <c r="X290" s="26">
        <v>2025</v>
      </c>
    </row>
    <row r="291" spans="1:24" x14ac:dyDescent="0.2">
      <c r="A291" s="12">
        <v>3</v>
      </c>
      <c r="B291" s="2">
        <v>59</v>
      </c>
      <c r="C291" s="7" t="s">
        <v>327</v>
      </c>
      <c r="D291" s="7" t="s">
        <v>4</v>
      </c>
      <c r="E291" s="2">
        <v>1983</v>
      </c>
      <c r="F291" s="7"/>
      <c r="G291" s="29">
        <v>57</v>
      </c>
      <c r="H291" s="7" t="s">
        <v>330</v>
      </c>
      <c r="I291" s="27">
        <v>2015</v>
      </c>
      <c r="J291" s="2">
        <v>54</v>
      </c>
      <c r="K291" s="7" t="s">
        <v>59</v>
      </c>
      <c r="L291" s="27">
        <v>1995</v>
      </c>
      <c r="M291" s="2">
        <v>56</v>
      </c>
      <c r="N291" s="7" t="s">
        <v>369</v>
      </c>
      <c r="O291" s="27">
        <v>2011</v>
      </c>
      <c r="P291" s="2">
        <v>49</v>
      </c>
      <c r="Q291" s="7" t="s">
        <v>1094</v>
      </c>
      <c r="R291" s="27">
        <v>2018</v>
      </c>
      <c r="S291" s="2">
        <v>55</v>
      </c>
      <c r="T291" s="7" t="s">
        <v>329</v>
      </c>
      <c r="U291" s="27">
        <v>2014</v>
      </c>
      <c r="V291" s="2">
        <v>57</v>
      </c>
      <c r="W291" s="7" t="s">
        <v>362</v>
      </c>
      <c r="X291" s="27">
        <v>2012</v>
      </c>
    </row>
    <row r="292" spans="1:24" x14ac:dyDescent="0.2">
      <c r="A292" s="12">
        <v>3</v>
      </c>
      <c r="B292" s="2">
        <v>59</v>
      </c>
      <c r="C292" s="7" t="s">
        <v>334</v>
      </c>
      <c r="D292" s="7" t="s">
        <v>3</v>
      </c>
      <c r="E292" s="2">
        <v>2013</v>
      </c>
      <c r="F292" s="7"/>
      <c r="G292" s="29">
        <v>53</v>
      </c>
      <c r="H292" s="7" t="s">
        <v>1080</v>
      </c>
      <c r="I292" s="27">
        <v>2017</v>
      </c>
      <c r="J292" s="2">
        <v>53</v>
      </c>
      <c r="K292" s="7" t="s">
        <v>387</v>
      </c>
      <c r="L292" s="27">
        <v>2017</v>
      </c>
      <c r="M292" s="2">
        <v>53</v>
      </c>
      <c r="N292" s="7" t="s">
        <v>60</v>
      </c>
      <c r="O292" s="27">
        <v>1994</v>
      </c>
      <c r="P292" s="2">
        <v>45</v>
      </c>
      <c r="Q292" s="7" t="s">
        <v>376</v>
      </c>
      <c r="R292" s="27">
        <v>2016</v>
      </c>
      <c r="S292" s="94">
        <v>55</v>
      </c>
      <c r="T292" s="8" t="s">
        <v>1485</v>
      </c>
      <c r="U292" s="26">
        <v>2025</v>
      </c>
      <c r="V292" s="2">
        <v>52</v>
      </c>
      <c r="W292" s="7" t="s">
        <v>325</v>
      </c>
      <c r="X292" s="27">
        <v>2017</v>
      </c>
    </row>
    <row r="293" spans="1:24" x14ac:dyDescent="0.2">
      <c r="A293" s="12">
        <v>5</v>
      </c>
      <c r="B293" s="2">
        <v>58</v>
      </c>
      <c r="C293" s="7" t="s">
        <v>62</v>
      </c>
      <c r="D293" s="7" t="s">
        <v>3</v>
      </c>
      <c r="E293" s="2">
        <v>1974</v>
      </c>
      <c r="F293" s="7"/>
      <c r="G293" s="29">
        <v>53</v>
      </c>
      <c r="H293" s="7" t="s">
        <v>133</v>
      </c>
      <c r="I293" s="27">
        <v>2019</v>
      </c>
      <c r="J293" s="94">
        <v>50</v>
      </c>
      <c r="K293" s="8" t="s">
        <v>1494</v>
      </c>
      <c r="L293" s="26">
        <v>2025</v>
      </c>
      <c r="M293" s="2">
        <v>53</v>
      </c>
      <c r="N293" s="7" t="s">
        <v>369</v>
      </c>
      <c r="O293" s="27">
        <v>2012</v>
      </c>
      <c r="P293" s="2">
        <v>43</v>
      </c>
      <c r="Q293" s="7" t="s">
        <v>377</v>
      </c>
      <c r="R293" s="27">
        <v>2002</v>
      </c>
      <c r="S293" s="2">
        <v>54</v>
      </c>
      <c r="T293" s="7" t="s">
        <v>379</v>
      </c>
      <c r="U293" s="27">
        <v>2007</v>
      </c>
      <c r="V293" s="70">
        <v>52</v>
      </c>
      <c r="W293" s="8" t="s">
        <v>1342</v>
      </c>
      <c r="X293" s="26">
        <v>2024</v>
      </c>
    </row>
    <row r="294" spans="1:24" x14ac:dyDescent="0.2">
      <c r="A294" s="12">
        <v>5</v>
      </c>
      <c r="B294" s="2">
        <v>58</v>
      </c>
      <c r="C294" s="7" t="s">
        <v>52</v>
      </c>
      <c r="D294" s="7" t="s">
        <v>6</v>
      </c>
      <c r="E294" s="2">
        <v>2016</v>
      </c>
      <c r="F294" s="7"/>
      <c r="G294" s="29">
        <v>51</v>
      </c>
      <c r="H294" s="7" t="s">
        <v>62</v>
      </c>
      <c r="I294" s="27">
        <v>1975</v>
      </c>
      <c r="J294" s="2">
        <v>44</v>
      </c>
      <c r="K294" s="7" t="s">
        <v>185</v>
      </c>
      <c r="L294" s="27">
        <v>1993</v>
      </c>
      <c r="M294" s="29">
        <v>52</v>
      </c>
      <c r="N294" s="7" t="s">
        <v>1182</v>
      </c>
      <c r="O294" s="27">
        <v>2019</v>
      </c>
      <c r="P294" s="2">
        <v>42</v>
      </c>
      <c r="Q294" s="7" t="s">
        <v>349</v>
      </c>
      <c r="R294" s="27">
        <v>1993</v>
      </c>
      <c r="S294" s="2">
        <v>54</v>
      </c>
      <c r="T294" s="7" t="s">
        <v>359</v>
      </c>
      <c r="U294" s="27">
        <v>2016</v>
      </c>
      <c r="V294" s="2">
        <v>49</v>
      </c>
      <c r="W294" s="7" t="s">
        <v>361</v>
      </c>
      <c r="X294" s="27">
        <v>1993</v>
      </c>
    </row>
    <row r="295" spans="1:24" x14ac:dyDescent="0.2">
      <c r="A295" s="12">
        <v>7</v>
      </c>
      <c r="B295" s="2">
        <v>57</v>
      </c>
      <c r="C295" s="7" t="s">
        <v>362</v>
      </c>
      <c r="D295" s="7" t="s">
        <v>2</v>
      </c>
      <c r="E295" s="2">
        <v>2012</v>
      </c>
      <c r="F295" s="7"/>
      <c r="G295" s="29">
        <v>50</v>
      </c>
      <c r="H295" s="7" t="s">
        <v>332</v>
      </c>
      <c r="I295" s="27">
        <v>1983</v>
      </c>
      <c r="J295" s="2">
        <v>43</v>
      </c>
      <c r="K295" s="7" t="s">
        <v>338</v>
      </c>
      <c r="L295" s="27">
        <v>1997</v>
      </c>
      <c r="M295" s="2">
        <v>51</v>
      </c>
      <c r="N295" s="7" t="s">
        <v>326</v>
      </c>
      <c r="O295" s="27">
        <v>2015</v>
      </c>
      <c r="P295" s="2">
        <v>41</v>
      </c>
      <c r="Q295" s="7" t="s">
        <v>353</v>
      </c>
      <c r="R295" s="27">
        <v>2013</v>
      </c>
      <c r="S295" s="2">
        <v>53</v>
      </c>
      <c r="T295" s="7" t="s">
        <v>52</v>
      </c>
      <c r="U295" s="27">
        <v>2017</v>
      </c>
      <c r="V295" s="2">
        <v>49</v>
      </c>
      <c r="W295" s="7" t="s">
        <v>367</v>
      </c>
      <c r="X295" s="27">
        <v>2007</v>
      </c>
    </row>
    <row r="296" spans="1:24" x14ac:dyDescent="0.2">
      <c r="A296" s="12">
        <v>7</v>
      </c>
      <c r="B296" s="2">
        <v>57</v>
      </c>
      <c r="C296" s="7" t="s">
        <v>330</v>
      </c>
      <c r="D296" s="7" t="s">
        <v>3</v>
      </c>
      <c r="E296" s="2">
        <v>2015</v>
      </c>
      <c r="F296" s="7"/>
      <c r="G296" s="29">
        <v>50</v>
      </c>
      <c r="H296" s="7" t="s">
        <v>333</v>
      </c>
      <c r="I296" s="27">
        <v>2004</v>
      </c>
      <c r="J296" s="94">
        <v>43</v>
      </c>
      <c r="K296" s="8" t="s">
        <v>1277</v>
      </c>
      <c r="L296" s="26">
        <v>2025</v>
      </c>
      <c r="M296" s="2">
        <v>50</v>
      </c>
      <c r="N296" s="7" t="s">
        <v>1107</v>
      </c>
      <c r="O296" s="27">
        <v>2017</v>
      </c>
      <c r="P296" s="2">
        <v>40</v>
      </c>
      <c r="Q296" s="7" t="s">
        <v>104</v>
      </c>
      <c r="R296" s="27">
        <v>1973</v>
      </c>
      <c r="S296" s="2">
        <v>52</v>
      </c>
      <c r="T296" s="7" t="s">
        <v>316</v>
      </c>
      <c r="U296" s="27">
        <v>2009</v>
      </c>
      <c r="V296" s="2">
        <v>48</v>
      </c>
      <c r="W296" s="7" t="s">
        <v>381</v>
      </c>
      <c r="X296" s="27">
        <v>2013</v>
      </c>
    </row>
    <row r="297" spans="1:24" x14ac:dyDescent="0.2">
      <c r="A297" s="12">
        <v>9</v>
      </c>
      <c r="B297" s="2">
        <v>56</v>
      </c>
      <c r="C297" s="7" t="s">
        <v>59</v>
      </c>
      <c r="D297" s="7" t="s">
        <v>0</v>
      </c>
      <c r="E297" s="2">
        <v>1994</v>
      </c>
      <c r="F297" s="7"/>
      <c r="G297" s="29">
        <v>44</v>
      </c>
      <c r="H297" s="7" t="s">
        <v>336</v>
      </c>
      <c r="I297" s="27">
        <v>2007</v>
      </c>
      <c r="J297" s="2">
        <v>42</v>
      </c>
      <c r="K297" s="7" t="s">
        <v>371</v>
      </c>
      <c r="L297" s="27">
        <v>1996</v>
      </c>
      <c r="M297" s="2">
        <v>48</v>
      </c>
      <c r="N297" s="7" t="s">
        <v>344</v>
      </c>
      <c r="O297" s="27">
        <v>2002</v>
      </c>
      <c r="P297" s="94">
        <v>40</v>
      </c>
      <c r="Q297" s="8" t="s">
        <v>1495</v>
      </c>
      <c r="R297" s="26">
        <v>2025</v>
      </c>
      <c r="S297" s="2">
        <v>52</v>
      </c>
      <c r="T297" s="7" t="s">
        <v>356</v>
      </c>
      <c r="U297" s="27">
        <v>2014</v>
      </c>
      <c r="V297" s="2">
        <v>47</v>
      </c>
      <c r="W297" s="7" t="s">
        <v>365</v>
      </c>
      <c r="X297" s="27">
        <v>1985</v>
      </c>
    </row>
    <row r="298" spans="1:24" x14ac:dyDescent="0.2">
      <c r="A298" s="12">
        <v>9</v>
      </c>
      <c r="B298" s="2">
        <v>56</v>
      </c>
      <c r="C298" s="7" t="s">
        <v>60</v>
      </c>
      <c r="D298" s="7" t="s">
        <v>4</v>
      </c>
      <c r="E298" s="2">
        <v>1995</v>
      </c>
      <c r="F298" s="7"/>
      <c r="G298" s="29">
        <v>43</v>
      </c>
      <c r="H298" s="7" t="s">
        <v>370</v>
      </c>
      <c r="I298" s="27">
        <v>2012</v>
      </c>
      <c r="J298" s="2">
        <v>42</v>
      </c>
      <c r="K298" s="7" t="s">
        <v>372</v>
      </c>
      <c r="L298" s="27">
        <v>2005</v>
      </c>
      <c r="M298" s="2">
        <v>47</v>
      </c>
      <c r="N298" s="7" t="s">
        <v>347</v>
      </c>
      <c r="O298" s="27">
        <v>2014</v>
      </c>
      <c r="P298" s="2">
        <v>39</v>
      </c>
      <c r="Q298" s="7" t="s">
        <v>87</v>
      </c>
      <c r="R298" s="27">
        <v>1979</v>
      </c>
      <c r="S298" s="2">
        <v>46</v>
      </c>
      <c r="T298" s="7" t="s">
        <v>329</v>
      </c>
      <c r="U298" s="27">
        <v>2013</v>
      </c>
      <c r="V298" s="2">
        <v>47</v>
      </c>
      <c r="W298" s="7" t="s">
        <v>362</v>
      </c>
      <c r="X298" s="27">
        <v>2013</v>
      </c>
    </row>
    <row r="299" spans="1:24" x14ac:dyDescent="0.2">
      <c r="A299" s="12">
        <v>9</v>
      </c>
      <c r="B299" s="2">
        <v>56</v>
      </c>
      <c r="C299" s="7" t="s">
        <v>369</v>
      </c>
      <c r="D299" s="7" t="s">
        <v>4</v>
      </c>
      <c r="E299" s="2">
        <v>2011</v>
      </c>
      <c r="F299" s="7"/>
      <c r="G299" s="29">
        <v>43</v>
      </c>
      <c r="H299" s="7" t="s">
        <v>334</v>
      </c>
      <c r="I299" s="27">
        <v>2016</v>
      </c>
      <c r="J299" s="29">
        <v>42</v>
      </c>
      <c r="K299" s="7" t="s">
        <v>373</v>
      </c>
      <c r="L299" s="27">
        <v>2016</v>
      </c>
      <c r="M299" s="29">
        <v>47</v>
      </c>
      <c r="N299" s="7" t="s">
        <v>1107</v>
      </c>
      <c r="O299" s="27">
        <v>2018</v>
      </c>
      <c r="P299" s="2"/>
      <c r="Q299" s="7"/>
      <c r="R299" s="2"/>
      <c r="S299" s="2"/>
      <c r="T299" s="7"/>
      <c r="U299" s="2"/>
      <c r="W299" s="7"/>
      <c r="X299" s="2"/>
    </row>
    <row r="300" spans="1:24" x14ac:dyDescent="0.2">
      <c r="A300" s="12"/>
      <c r="B300" s="2"/>
      <c r="C300" s="7"/>
      <c r="D300" s="7"/>
      <c r="E300" s="2"/>
      <c r="F300" s="7"/>
      <c r="G300" s="2"/>
      <c r="H300" s="7"/>
      <c r="I300" s="2"/>
      <c r="J300" s="2"/>
      <c r="K300" s="7"/>
      <c r="L300" s="2"/>
      <c r="M300" s="2"/>
      <c r="N300" s="7"/>
      <c r="O300" s="2"/>
      <c r="P300" s="2"/>
      <c r="Q300" s="7"/>
      <c r="R300" s="2"/>
      <c r="U300" s="2"/>
      <c r="W300" s="7"/>
      <c r="X300" s="2"/>
    </row>
    <row r="301" spans="1:24" x14ac:dyDescent="0.2">
      <c r="A301" s="12"/>
      <c r="B301" s="2"/>
      <c r="C301" s="7"/>
      <c r="D301" s="7"/>
      <c r="E301" s="2"/>
      <c r="F301" s="7"/>
      <c r="G301" s="2"/>
      <c r="H301" s="7"/>
      <c r="I301" s="2"/>
      <c r="J301" s="2"/>
      <c r="K301" s="7"/>
      <c r="L301" s="2"/>
      <c r="M301" s="2"/>
      <c r="N301" s="7"/>
      <c r="O301" s="2"/>
      <c r="P301" s="2"/>
      <c r="Q301" s="7"/>
      <c r="R301" s="2"/>
      <c r="T301" s="8"/>
      <c r="U301" s="10"/>
      <c r="V301" s="2"/>
      <c r="W301" s="7"/>
      <c r="X301" s="2"/>
    </row>
    <row r="302" spans="1:24" x14ac:dyDescent="0.2">
      <c r="A302" s="9" t="s">
        <v>1463</v>
      </c>
    </row>
    <row r="303" spans="1:24" x14ac:dyDescent="0.2">
      <c r="B303" s="10" t="s">
        <v>50</v>
      </c>
      <c r="C303" s="8" t="s">
        <v>43</v>
      </c>
      <c r="D303" s="8" t="s">
        <v>15</v>
      </c>
      <c r="E303" s="10" t="s">
        <v>16</v>
      </c>
      <c r="G303" s="28" t="s">
        <v>50</v>
      </c>
      <c r="H303" s="8" t="s">
        <v>63</v>
      </c>
      <c r="I303" s="26" t="s">
        <v>16</v>
      </c>
      <c r="J303" s="10" t="s">
        <v>50</v>
      </c>
      <c r="K303" s="8" t="s">
        <v>64</v>
      </c>
      <c r="L303" s="26" t="s">
        <v>16</v>
      </c>
      <c r="M303" s="10" t="s">
        <v>50</v>
      </c>
      <c r="N303" s="8" t="s">
        <v>65</v>
      </c>
      <c r="O303" s="26" t="s">
        <v>16</v>
      </c>
      <c r="P303" s="10" t="s">
        <v>50</v>
      </c>
      <c r="Q303" s="8" t="s">
        <v>66</v>
      </c>
      <c r="R303" s="26" t="s">
        <v>16</v>
      </c>
      <c r="S303" s="10" t="s">
        <v>50</v>
      </c>
      <c r="T303" s="8" t="s">
        <v>67</v>
      </c>
      <c r="U303" s="26" t="s">
        <v>16</v>
      </c>
      <c r="V303" s="10" t="s">
        <v>50</v>
      </c>
      <c r="W303" s="8" t="s">
        <v>68</v>
      </c>
      <c r="X303" s="26" t="s">
        <v>16</v>
      </c>
    </row>
    <row r="304" spans="1:24" x14ac:dyDescent="0.2">
      <c r="A304" s="12">
        <v>1</v>
      </c>
      <c r="B304" s="2">
        <v>15</v>
      </c>
      <c r="C304" s="7" t="s">
        <v>60</v>
      </c>
      <c r="D304" s="7" t="s">
        <v>4</v>
      </c>
      <c r="E304" s="2">
        <v>1995</v>
      </c>
      <c r="F304" s="7"/>
      <c r="G304" s="29">
        <v>14</v>
      </c>
      <c r="H304" s="7" t="s">
        <v>62</v>
      </c>
      <c r="I304" s="27">
        <v>1974</v>
      </c>
      <c r="J304" s="2">
        <v>10</v>
      </c>
      <c r="K304" s="7" t="s">
        <v>90</v>
      </c>
      <c r="L304" s="27">
        <v>1999</v>
      </c>
      <c r="M304" s="2">
        <v>15</v>
      </c>
      <c r="N304" s="7" t="s">
        <v>60</v>
      </c>
      <c r="O304" s="27">
        <v>1995</v>
      </c>
      <c r="P304" s="2">
        <v>7</v>
      </c>
      <c r="Q304" s="7" t="s">
        <v>378</v>
      </c>
      <c r="R304" s="27">
        <v>2000</v>
      </c>
      <c r="S304" s="2">
        <v>11</v>
      </c>
      <c r="T304" s="7" t="s">
        <v>69</v>
      </c>
      <c r="U304" s="27">
        <v>2001</v>
      </c>
      <c r="V304" s="94">
        <v>11</v>
      </c>
      <c r="W304" s="8" t="s">
        <v>1342</v>
      </c>
      <c r="X304" s="26">
        <v>2025</v>
      </c>
    </row>
    <row r="305" spans="1:24" x14ac:dyDescent="0.2">
      <c r="A305" s="12">
        <v>2</v>
      </c>
      <c r="B305" s="2">
        <v>14</v>
      </c>
      <c r="C305" s="7" t="s">
        <v>62</v>
      </c>
      <c r="D305" s="7" t="s">
        <v>3</v>
      </c>
      <c r="E305" s="2">
        <v>1974</v>
      </c>
      <c r="F305" s="7"/>
      <c r="G305" s="29">
        <v>9</v>
      </c>
      <c r="H305" s="7" t="s">
        <v>333</v>
      </c>
      <c r="I305" s="27">
        <v>2004</v>
      </c>
      <c r="J305" s="2">
        <v>9</v>
      </c>
      <c r="K305" s="7" t="s">
        <v>386</v>
      </c>
      <c r="L305" s="27">
        <v>1978</v>
      </c>
      <c r="M305" s="2">
        <v>11</v>
      </c>
      <c r="N305" s="7" t="s">
        <v>348</v>
      </c>
      <c r="O305" s="27">
        <v>1989</v>
      </c>
      <c r="P305" s="2">
        <v>7</v>
      </c>
      <c r="Q305" s="7" t="s">
        <v>353</v>
      </c>
      <c r="R305" s="27">
        <v>2013</v>
      </c>
      <c r="S305" s="2">
        <v>11</v>
      </c>
      <c r="T305" s="7" t="s">
        <v>52</v>
      </c>
      <c r="U305" s="27">
        <v>2016</v>
      </c>
      <c r="V305" s="2">
        <v>10</v>
      </c>
      <c r="W305" s="7" t="s">
        <v>325</v>
      </c>
      <c r="X305" s="27">
        <v>2017</v>
      </c>
    </row>
    <row r="306" spans="1:24" x14ac:dyDescent="0.2">
      <c r="A306" s="12">
        <v>3</v>
      </c>
      <c r="B306" s="2">
        <v>11</v>
      </c>
      <c r="C306" s="7" t="s">
        <v>348</v>
      </c>
      <c r="D306" s="7" t="s">
        <v>4</v>
      </c>
      <c r="E306" s="2">
        <v>1989</v>
      </c>
      <c r="F306" s="7"/>
      <c r="G306" s="29">
        <v>8</v>
      </c>
      <c r="H306" s="7" t="s">
        <v>331</v>
      </c>
      <c r="I306" s="27">
        <v>1999</v>
      </c>
      <c r="J306" s="2">
        <v>8</v>
      </c>
      <c r="K306" s="7" t="s">
        <v>387</v>
      </c>
      <c r="L306" s="27">
        <v>2016</v>
      </c>
      <c r="M306" s="2">
        <v>11</v>
      </c>
      <c r="N306" s="7" t="s">
        <v>326</v>
      </c>
      <c r="O306" s="27">
        <v>2015</v>
      </c>
      <c r="P306" s="2">
        <v>6</v>
      </c>
      <c r="Q306" s="7" t="s">
        <v>391</v>
      </c>
      <c r="R306" s="27">
        <v>1998</v>
      </c>
      <c r="S306" s="2">
        <v>10</v>
      </c>
      <c r="T306" s="7" t="s">
        <v>100</v>
      </c>
      <c r="U306" s="27">
        <v>2006</v>
      </c>
      <c r="V306" s="2">
        <v>8</v>
      </c>
      <c r="W306" s="7" t="s">
        <v>403</v>
      </c>
      <c r="X306" s="27">
        <v>1994</v>
      </c>
    </row>
    <row r="307" spans="1:24" x14ac:dyDescent="0.2">
      <c r="A307" s="12">
        <v>3</v>
      </c>
      <c r="B307" s="2">
        <v>11</v>
      </c>
      <c r="C307" s="7" t="s">
        <v>69</v>
      </c>
      <c r="D307" s="7" t="s">
        <v>6</v>
      </c>
      <c r="E307" s="2">
        <v>2001</v>
      </c>
      <c r="F307" s="7"/>
      <c r="G307" s="105">
        <v>8</v>
      </c>
      <c r="H307" s="8" t="s">
        <v>1319</v>
      </c>
      <c r="I307" s="26">
        <v>2025</v>
      </c>
      <c r="J307" s="2">
        <v>7</v>
      </c>
      <c r="K307" s="7" t="s">
        <v>59</v>
      </c>
      <c r="L307" s="27">
        <v>1995</v>
      </c>
      <c r="M307" s="2">
        <v>10</v>
      </c>
      <c r="N307" s="7" t="s">
        <v>327</v>
      </c>
      <c r="O307" s="27">
        <v>1983</v>
      </c>
      <c r="P307" s="2">
        <v>6</v>
      </c>
      <c r="Q307" s="7" t="s">
        <v>377</v>
      </c>
      <c r="R307" s="27">
        <v>2002</v>
      </c>
      <c r="S307" s="2">
        <v>9</v>
      </c>
      <c r="T307" s="7" t="s">
        <v>358</v>
      </c>
      <c r="U307" s="27">
        <v>2006</v>
      </c>
      <c r="V307" s="2">
        <v>8</v>
      </c>
      <c r="W307" s="7" t="s">
        <v>363</v>
      </c>
      <c r="X307" s="27">
        <v>1973</v>
      </c>
    </row>
    <row r="308" spans="1:24" x14ac:dyDescent="0.2">
      <c r="A308" s="12">
        <v>3</v>
      </c>
      <c r="B308" s="2">
        <v>11</v>
      </c>
      <c r="C308" s="7" t="s">
        <v>326</v>
      </c>
      <c r="D308" s="7" t="s">
        <v>4</v>
      </c>
      <c r="E308" s="2">
        <v>2015</v>
      </c>
      <c r="F308" s="7"/>
      <c r="G308" s="29">
        <v>7</v>
      </c>
      <c r="H308" s="7" t="s">
        <v>335</v>
      </c>
      <c r="I308" s="27">
        <v>1981</v>
      </c>
      <c r="J308" s="2">
        <v>7</v>
      </c>
      <c r="K308" s="7" t="s">
        <v>388</v>
      </c>
      <c r="L308" s="27">
        <v>1995</v>
      </c>
      <c r="M308" s="2">
        <v>10</v>
      </c>
      <c r="N308" s="7" t="s">
        <v>344</v>
      </c>
      <c r="O308" s="27">
        <v>2002</v>
      </c>
      <c r="P308" s="2">
        <v>6</v>
      </c>
      <c r="Q308" s="7" t="s">
        <v>378</v>
      </c>
      <c r="R308" s="27">
        <v>2003</v>
      </c>
      <c r="S308" s="2">
        <v>8</v>
      </c>
      <c r="T308" s="7" t="s">
        <v>52</v>
      </c>
      <c r="U308" s="27">
        <v>2017</v>
      </c>
      <c r="V308" s="2">
        <v>8</v>
      </c>
      <c r="W308" s="7" t="s">
        <v>362</v>
      </c>
      <c r="X308" s="27">
        <v>2012</v>
      </c>
    </row>
    <row r="309" spans="1:24" x14ac:dyDescent="0.2">
      <c r="A309" s="12">
        <v>3</v>
      </c>
      <c r="B309" s="2">
        <v>11</v>
      </c>
      <c r="C309" s="7" t="s">
        <v>52</v>
      </c>
      <c r="D309" s="7" t="s">
        <v>6</v>
      </c>
      <c r="E309" s="2">
        <v>2016</v>
      </c>
      <c r="F309" s="7"/>
      <c r="G309" s="29">
        <v>7</v>
      </c>
      <c r="H309" s="7" t="s">
        <v>1080</v>
      </c>
      <c r="I309" s="27">
        <v>2017</v>
      </c>
      <c r="J309" s="2">
        <v>7</v>
      </c>
      <c r="K309" s="7" t="s">
        <v>343</v>
      </c>
      <c r="L309" s="27">
        <v>1987</v>
      </c>
      <c r="M309" s="2">
        <v>10</v>
      </c>
      <c r="N309" s="7" t="s">
        <v>347</v>
      </c>
      <c r="O309" s="27">
        <v>2014</v>
      </c>
      <c r="P309" s="2">
        <v>6</v>
      </c>
      <c r="Q309" s="7" t="s">
        <v>392</v>
      </c>
      <c r="R309" s="27">
        <v>2005</v>
      </c>
      <c r="S309" s="2">
        <v>7</v>
      </c>
      <c r="T309" s="7" t="s">
        <v>379</v>
      </c>
      <c r="U309" s="27">
        <v>2007</v>
      </c>
      <c r="V309" s="2">
        <v>8</v>
      </c>
      <c r="W309" s="7" t="s">
        <v>630</v>
      </c>
      <c r="X309" s="27">
        <v>2018</v>
      </c>
    </row>
    <row r="310" spans="1:24" x14ac:dyDescent="0.2">
      <c r="A310" s="12">
        <v>3</v>
      </c>
      <c r="B310" s="94">
        <v>11</v>
      </c>
      <c r="C310" s="8" t="s">
        <v>1342</v>
      </c>
      <c r="D310" s="8" t="s">
        <v>2</v>
      </c>
      <c r="E310" s="10">
        <v>2025</v>
      </c>
      <c r="F310" s="7"/>
      <c r="G310" s="29">
        <v>7</v>
      </c>
      <c r="H310" s="7" t="s">
        <v>1282</v>
      </c>
      <c r="I310" s="27">
        <v>2022</v>
      </c>
      <c r="J310" s="2">
        <v>6</v>
      </c>
      <c r="K310" s="7" t="s">
        <v>79</v>
      </c>
      <c r="L310" s="27">
        <v>1992</v>
      </c>
      <c r="M310" s="2">
        <v>9</v>
      </c>
      <c r="N310" s="7" t="s">
        <v>389</v>
      </c>
      <c r="O310" s="27">
        <v>1997</v>
      </c>
      <c r="P310" s="2">
        <v>6</v>
      </c>
      <c r="Q310" s="7" t="s">
        <v>1094</v>
      </c>
      <c r="R310" s="27">
        <v>2018</v>
      </c>
      <c r="S310" s="2">
        <v>7</v>
      </c>
      <c r="T310" s="7" t="s">
        <v>359</v>
      </c>
      <c r="U310" s="27">
        <v>2016</v>
      </c>
      <c r="V310" s="2">
        <v>7</v>
      </c>
      <c r="W310" s="7" t="s">
        <v>262</v>
      </c>
      <c r="X310" s="27">
        <v>1988</v>
      </c>
    </row>
    <row r="311" spans="1:24" x14ac:dyDescent="0.2">
      <c r="A311" s="12">
        <v>8</v>
      </c>
      <c r="B311" s="2">
        <v>10</v>
      </c>
      <c r="C311" s="7" t="s">
        <v>327</v>
      </c>
      <c r="D311" s="7" t="s">
        <v>4</v>
      </c>
      <c r="E311" s="2">
        <v>1983</v>
      </c>
      <c r="F311" s="7"/>
      <c r="G311" s="29">
        <v>6</v>
      </c>
      <c r="H311" s="7" t="s">
        <v>383</v>
      </c>
      <c r="I311" s="27">
        <v>1972</v>
      </c>
      <c r="J311" s="2">
        <v>6</v>
      </c>
      <c r="K311" s="7" t="s">
        <v>340</v>
      </c>
      <c r="L311" s="27">
        <v>1977</v>
      </c>
      <c r="M311" s="2">
        <v>9</v>
      </c>
      <c r="N311" s="7" t="s">
        <v>1124</v>
      </c>
      <c r="O311" s="27">
        <v>2021</v>
      </c>
      <c r="P311" s="2">
        <v>5</v>
      </c>
      <c r="Q311" s="7" t="s">
        <v>355</v>
      </c>
      <c r="R311" s="27">
        <v>1994</v>
      </c>
      <c r="S311" s="2">
        <v>6</v>
      </c>
      <c r="T311" s="7" t="s">
        <v>398</v>
      </c>
      <c r="U311" s="27">
        <v>2001</v>
      </c>
      <c r="V311" s="2">
        <v>7</v>
      </c>
      <c r="W311" s="7" t="s">
        <v>365</v>
      </c>
      <c r="X311" s="27">
        <v>1983</v>
      </c>
    </row>
    <row r="312" spans="1:24" x14ac:dyDescent="0.2">
      <c r="A312" s="12">
        <v>8</v>
      </c>
      <c r="B312" s="2">
        <v>10</v>
      </c>
      <c r="C312" s="7" t="s">
        <v>344</v>
      </c>
      <c r="D312" s="7" t="s">
        <v>4</v>
      </c>
      <c r="E312" s="2">
        <v>2002</v>
      </c>
      <c r="F312" s="7"/>
      <c r="G312" s="29">
        <v>6</v>
      </c>
      <c r="H312" s="7" t="s">
        <v>62</v>
      </c>
      <c r="I312" s="27">
        <v>1975</v>
      </c>
      <c r="J312" s="2">
        <v>6</v>
      </c>
      <c r="K312" s="7" t="s">
        <v>342</v>
      </c>
      <c r="L312" s="27">
        <v>2000</v>
      </c>
      <c r="M312" s="2">
        <v>8</v>
      </c>
      <c r="N312" s="7" t="s">
        <v>348</v>
      </c>
      <c r="O312" s="27">
        <v>1988</v>
      </c>
      <c r="P312" s="2">
        <v>5</v>
      </c>
      <c r="Q312" s="7" t="s">
        <v>393</v>
      </c>
      <c r="R312" s="27">
        <v>1985</v>
      </c>
      <c r="S312" s="2">
        <v>6</v>
      </c>
      <c r="T312" s="7" t="s">
        <v>329</v>
      </c>
      <c r="U312" s="27">
        <v>2014</v>
      </c>
      <c r="V312" s="2">
        <v>7</v>
      </c>
      <c r="W312" s="7" t="s">
        <v>404</v>
      </c>
      <c r="X312" s="27">
        <v>1975</v>
      </c>
    </row>
    <row r="313" spans="1:24" x14ac:dyDescent="0.2">
      <c r="A313" s="12">
        <v>8</v>
      </c>
      <c r="B313" s="2">
        <v>10</v>
      </c>
      <c r="C313" s="7" t="s">
        <v>100</v>
      </c>
      <c r="D313" s="7" t="s">
        <v>6</v>
      </c>
      <c r="E313" s="2">
        <v>2006</v>
      </c>
      <c r="F313" s="7"/>
      <c r="G313" s="29">
        <v>6</v>
      </c>
      <c r="H313" s="7" t="s">
        <v>384</v>
      </c>
      <c r="I313" s="27">
        <v>1981</v>
      </c>
      <c r="J313" s="2">
        <v>6</v>
      </c>
      <c r="K313" s="7" t="s">
        <v>339</v>
      </c>
      <c r="L313" s="27">
        <v>2004</v>
      </c>
      <c r="M313" s="2">
        <v>8</v>
      </c>
      <c r="N313" s="7" t="s">
        <v>390</v>
      </c>
      <c r="O313" s="27">
        <v>1985</v>
      </c>
      <c r="P313" s="2">
        <v>5</v>
      </c>
      <c r="Q313" s="7" t="s">
        <v>394</v>
      </c>
      <c r="R313" s="27">
        <v>1982</v>
      </c>
      <c r="S313" s="2">
        <v>5</v>
      </c>
      <c r="T313" s="7" t="s">
        <v>399</v>
      </c>
      <c r="U313" s="27">
        <v>2002</v>
      </c>
      <c r="V313" s="2">
        <v>7</v>
      </c>
      <c r="W313" s="7" t="s">
        <v>360</v>
      </c>
      <c r="X313" s="27">
        <v>1994</v>
      </c>
    </row>
    <row r="314" spans="1:24" x14ac:dyDescent="0.2">
      <c r="A314" s="12">
        <v>8</v>
      </c>
      <c r="B314" s="2">
        <v>10</v>
      </c>
      <c r="C314" s="7" t="s">
        <v>347</v>
      </c>
      <c r="D314" s="7" t="s">
        <v>4</v>
      </c>
      <c r="E314" s="2">
        <v>2014</v>
      </c>
      <c r="F314" s="7"/>
      <c r="G314" s="29">
        <v>6</v>
      </c>
      <c r="H314" s="7" t="s">
        <v>385</v>
      </c>
      <c r="I314" s="27">
        <v>2002</v>
      </c>
      <c r="J314" s="29">
        <v>6</v>
      </c>
      <c r="K314" s="7" t="s">
        <v>373</v>
      </c>
      <c r="L314" s="27">
        <v>2016</v>
      </c>
      <c r="M314" s="2">
        <v>8</v>
      </c>
      <c r="N314" s="7" t="s">
        <v>369</v>
      </c>
      <c r="O314" s="27">
        <v>2011</v>
      </c>
      <c r="P314" s="2">
        <v>5</v>
      </c>
      <c r="Q314" s="7" t="s">
        <v>395</v>
      </c>
      <c r="R314" s="2">
        <v>1976</v>
      </c>
      <c r="S314" s="29">
        <v>5</v>
      </c>
      <c r="T314" s="7" t="s">
        <v>400</v>
      </c>
      <c r="U314" s="2">
        <v>2003</v>
      </c>
      <c r="V314" s="29">
        <v>7</v>
      </c>
      <c r="W314" s="7" t="s">
        <v>405</v>
      </c>
      <c r="X314" s="27">
        <v>1999</v>
      </c>
    </row>
    <row r="315" spans="1:24" x14ac:dyDescent="0.2">
      <c r="A315" s="12">
        <v>8</v>
      </c>
      <c r="B315" s="2">
        <v>10</v>
      </c>
      <c r="C315" s="7" t="s">
        <v>325</v>
      </c>
      <c r="D315" s="7" t="s">
        <v>2</v>
      </c>
      <c r="E315" s="2">
        <v>2017</v>
      </c>
      <c r="F315" s="7"/>
      <c r="G315" s="29">
        <v>6</v>
      </c>
      <c r="H315" s="7" t="s">
        <v>334</v>
      </c>
      <c r="I315" s="27">
        <v>2017</v>
      </c>
      <c r="J315" s="29">
        <v>6</v>
      </c>
      <c r="K315" s="7" t="s">
        <v>529</v>
      </c>
      <c r="L315" s="27">
        <v>2017</v>
      </c>
      <c r="M315" s="2"/>
      <c r="N315" s="7"/>
      <c r="O315" s="27"/>
      <c r="P315" s="2">
        <v>5</v>
      </c>
      <c r="Q315" s="7" t="s">
        <v>188</v>
      </c>
      <c r="R315" s="2">
        <v>1973</v>
      </c>
      <c r="S315" s="29">
        <v>5</v>
      </c>
      <c r="T315" s="7" t="s">
        <v>100</v>
      </c>
      <c r="U315" s="27">
        <v>2005</v>
      </c>
      <c r="V315" s="2">
        <v>7</v>
      </c>
      <c r="W315" s="7" t="s">
        <v>325</v>
      </c>
      <c r="X315" s="27">
        <v>2015</v>
      </c>
    </row>
    <row r="316" spans="1:24" x14ac:dyDescent="0.2">
      <c r="A316" s="12"/>
      <c r="B316" s="2"/>
      <c r="C316" s="7"/>
      <c r="D316" s="7"/>
      <c r="E316" s="2"/>
      <c r="F316" s="7"/>
      <c r="G316" s="2"/>
      <c r="H316" s="7"/>
      <c r="I316" s="27"/>
      <c r="J316" s="2">
        <v>6</v>
      </c>
      <c r="K316" s="7" t="s">
        <v>387</v>
      </c>
      <c r="L316" s="27">
        <v>2018</v>
      </c>
      <c r="M316" s="2"/>
      <c r="N316" s="7"/>
      <c r="O316" s="27"/>
      <c r="P316" s="2">
        <v>5</v>
      </c>
      <c r="Q316" s="7" t="s">
        <v>352</v>
      </c>
      <c r="R316" s="2">
        <v>2001</v>
      </c>
      <c r="S316" s="29">
        <v>5</v>
      </c>
      <c r="T316" s="7" t="s">
        <v>379</v>
      </c>
      <c r="U316" s="27">
        <v>2006</v>
      </c>
      <c r="V316" s="70">
        <v>7</v>
      </c>
      <c r="W316" s="8" t="s">
        <v>1342</v>
      </c>
      <c r="X316" s="26">
        <v>2024</v>
      </c>
    </row>
    <row r="317" spans="1:24" x14ac:dyDescent="0.2">
      <c r="A317" s="12"/>
      <c r="B317" s="2"/>
      <c r="C317" s="7"/>
      <c r="D317" s="7"/>
      <c r="E317" s="2"/>
      <c r="F317" s="7"/>
      <c r="G317" s="2"/>
      <c r="H317" s="7"/>
      <c r="I317" s="2"/>
      <c r="J317" s="105">
        <v>6</v>
      </c>
      <c r="K317" s="8" t="s">
        <v>1494</v>
      </c>
      <c r="L317" s="26">
        <v>2025</v>
      </c>
      <c r="M317" s="2"/>
      <c r="N317" s="7"/>
      <c r="O317" s="27"/>
      <c r="P317" s="2">
        <v>5</v>
      </c>
      <c r="Q317" s="7" t="s">
        <v>378</v>
      </c>
      <c r="R317" s="2">
        <v>2001</v>
      </c>
      <c r="S317" s="29">
        <v>5</v>
      </c>
      <c r="T317" s="7" t="s">
        <v>316</v>
      </c>
      <c r="U317" s="2">
        <v>2007</v>
      </c>
      <c r="V317" s="29"/>
      <c r="W317" s="7"/>
      <c r="X317" s="2"/>
    </row>
    <row r="318" spans="1:24" x14ac:dyDescent="0.2">
      <c r="A318" s="12"/>
      <c r="B318" s="2"/>
      <c r="C318" s="7"/>
      <c r="D318" s="7"/>
      <c r="E318" s="2"/>
      <c r="F318" s="7"/>
      <c r="G318" s="2"/>
      <c r="H318" s="7"/>
      <c r="I318" s="2"/>
      <c r="J318" s="2"/>
      <c r="K318" s="7"/>
      <c r="L318" s="2"/>
      <c r="M318" s="2"/>
      <c r="N318" s="7"/>
      <c r="O318" s="27"/>
      <c r="P318" s="2">
        <v>5</v>
      </c>
      <c r="Q318" s="7" t="s">
        <v>328</v>
      </c>
      <c r="R318" s="2">
        <v>2002</v>
      </c>
      <c r="S318" s="29">
        <v>5</v>
      </c>
      <c r="T318" s="7" t="s">
        <v>401</v>
      </c>
      <c r="U318" s="2">
        <v>2009</v>
      </c>
      <c r="V318" s="29"/>
      <c r="W318" s="7"/>
      <c r="X318" s="2"/>
    </row>
    <row r="319" spans="1:24" x14ac:dyDescent="0.2">
      <c r="A319" s="12"/>
      <c r="B319" s="2"/>
      <c r="C319" s="7"/>
      <c r="D319" s="7"/>
      <c r="E319" s="2"/>
      <c r="F319" s="7"/>
      <c r="G319" s="2"/>
      <c r="H319" s="7"/>
      <c r="I319" s="2"/>
      <c r="J319" s="2"/>
      <c r="K319" s="7"/>
      <c r="L319" s="2"/>
      <c r="M319" s="2"/>
      <c r="N319" s="7"/>
      <c r="O319" s="27"/>
      <c r="P319" s="2">
        <v>5</v>
      </c>
      <c r="Q319" s="7" t="s">
        <v>392</v>
      </c>
      <c r="R319" s="2">
        <v>2004</v>
      </c>
      <c r="S319" s="29">
        <v>5</v>
      </c>
      <c r="T319" s="7" t="s">
        <v>401</v>
      </c>
      <c r="U319" s="2">
        <v>2010</v>
      </c>
      <c r="V319" s="29"/>
      <c r="W319" s="7"/>
      <c r="X319" s="2"/>
    </row>
    <row r="320" spans="1:24" x14ac:dyDescent="0.2">
      <c r="A320" s="12"/>
      <c r="B320" s="2"/>
      <c r="C320" s="7"/>
      <c r="D320" s="7"/>
      <c r="E320" s="2"/>
      <c r="F320" s="7"/>
      <c r="G320" s="2"/>
      <c r="H320" s="7"/>
      <c r="I320" s="2"/>
      <c r="J320" s="2"/>
      <c r="K320" s="7"/>
      <c r="L320" s="2"/>
      <c r="M320" s="2"/>
      <c r="N320" s="7"/>
      <c r="O320" s="27"/>
      <c r="P320" s="2">
        <v>5</v>
      </c>
      <c r="Q320" s="7" t="s">
        <v>396</v>
      </c>
      <c r="R320" s="2">
        <v>2005</v>
      </c>
      <c r="S320" s="29">
        <v>5</v>
      </c>
      <c r="T320" s="7" t="s">
        <v>402</v>
      </c>
      <c r="U320" s="27">
        <v>2015</v>
      </c>
      <c r="V320" s="2"/>
      <c r="W320" s="7"/>
      <c r="X320" s="2"/>
    </row>
    <row r="321" spans="1:24" x14ac:dyDescent="0.2">
      <c r="A321" s="12"/>
      <c r="B321" s="2"/>
      <c r="C321" s="7"/>
      <c r="D321" s="7"/>
      <c r="E321" s="2"/>
      <c r="F321" s="7"/>
      <c r="G321" s="2"/>
      <c r="H321" s="7"/>
      <c r="I321" s="2"/>
      <c r="J321" s="2"/>
      <c r="K321" s="7"/>
      <c r="L321" s="2"/>
      <c r="M321" s="2"/>
      <c r="N321" s="7"/>
      <c r="O321" s="27"/>
      <c r="P321" s="2">
        <v>5</v>
      </c>
      <c r="Q321" s="7" t="s">
        <v>397</v>
      </c>
      <c r="R321" s="27">
        <v>2014</v>
      </c>
      <c r="S321" s="2">
        <v>5</v>
      </c>
      <c r="T321" s="7" t="s">
        <v>359</v>
      </c>
      <c r="U321" s="27">
        <v>2018</v>
      </c>
      <c r="V321" s="2"/>
      <c r="W321" s="7"/>
      <c r="X321" s="2"/>
    </row>
    <row r="322" spans="1:24" x14ac:dyDescent="0.2">
      <c r="A322" s="12"/>
      <c r="B322" s="2"/>
      <c r="C322" s="7"/>
      <c r="D322" s="7"/>
      <c r="E322" s="2"/>
      <c r="F322" s="7"/>
      <c r="G322" s="2"/>
      <c r="H322" s="7"/>
      <c r="I322" s="2"/>
      <c r="J322" s="2"/>
      <c r="K322" s="7"/>
      <c r="L322" s="2"/>
      <c r="M322" s="2"/>
      <c r="N322" s="7"/>
      <c r="O322" s="27"/>
      <c r="P322" s="2">
        <v>5</v>
      </c>
      <c r="Q322" s="7" t="s">
        <v>353</v>
      </c>
      <c r="R322" s="2">
        <v>2014</v>
      </c>
      <c r="S322" s="29">
        <v>5</v>
      </c>
      <c r="T322" s="7" t="s">
        <v>1149</v>
      </c>
      <c r="U322" s="27">
        <v>2019</v>
      </c>
      <c r="V322" s="2"/>
      <c r="W322" s="7"/>
      <c r="X322" s="2"/>
    </row>
    <row r="323" spans="1:24" x14ac:dyDescent="0.2">
      <c r="A323" s="12"/>
      <c r="B323" s="2"/>
      <c r="C323" s="7"/>
      <c r="D323" s="7"/>
      <c r="E323" s="2"/>
      <c r="F323" s="7"/>
      <c r="G323" s="2"/>
      <c r="H323" s="7"/>
      <c r="I323" s="2"/>
      <c r="J323" s="2"/>
      <c r="K323" s="7"/>
      <c r="L323" s="2"/>
      <c r="M323" s="2"/>
      <c r="N323" s="7"/>
      <c r="O323" s="2"/>
      <c r="P323" s="29">
        <v>5</v>
      </c>
      <c r="Q323" s="7" t="s">
        <v>376</v>
      </c>
      <c r="R323" s="27">
        <v>2016</v>
      </c>
      <c r="S323" s="29">
        <v>5</v>
      </c>
      <c r="T323" s="7" t="s">
        <v>1266</v>
      </c>
      <c r="U323" s="2">
        <v>2021</v>
      </c>
      <c r="V323" s="29"/>
      <c r="W323" s="7"/>
      <c r="X323" s="2"/>
    </row>
    <row r="324" spans="1:24" x14ac:dyDescent="0.2">
      <c r="A324" s="12"/>
      <c r="B324" s="2"/>
      <c r="C324" s="7"/>
      <c r="D324" s="7"/>
      <c r="E324" s="2"/>
      <c r="F324" s="7"/>
      <c r="G324" s="2"/>
      <c r="H324" s="7"/>
      <c r="I324" s="2"/>
      <c r="J324" s="2"/>
      <c r="K324" s="7"/>
      <c r="L324" s="2"/>
      <c r="M324" s="2"/>
      <c r="N324" s="7"/>
      <c r="O324" s="27"/>
      <c r="P324" s="29">
        <v>5</v>
      </c>
      <c r="Q324" s="7" t="s">
        <v>1151</v>
      </c>
      <c r="R324" s="27">
        <v>2019</v>
      </c>
      <c r="S324" s="2"/>
      <c r="T324" s="7"/>
      <c r="U324" s="2"/>
      <c r="V324" s="2"/>
      <c r="W324" s="7"/>
      <c r="X324" s="2"/>
    </row>
    <row r="325" spans="1:24" ht="15.75" x14ac:dyDescent="0.25">
      <c r="A325" s="36" t="s">
        <v>432</v>
      </c>
      <c r="B325" s="39"/>
      <c r="C325" s="39"/>
      <c r="D325" s="39"/>
      <c r="E325" s="39"/>
      <c r="F325" s="39"/>
      <c r="G325" s="39"/>
      <c r="H325" s="39"/>
      <c r="I325" s="39"/>
      <c r="J325" s="2"/>
      <c r="K325" s="7"/>
      <c r="L325" s="2"/>
      <c r="M325" s="2"/>
      <c r="N325" s="7"/>
      <c r="O325" s="2"/>
      <c r="P325" s="10"/>
      <c r="Q325" s="8"/>
      <c r="R325" s="10"/>
      <c r="S325" s="2"/>
      <c r="T325" s="7"/>
      <c r="U325" s="2"/>
      <c r="V325" s="2"/>
      <c r="W325" s="7"/>
      <c r="X325" s="2"/>
    </row>
    <row r="326" spans="1:24" x14ac:dyDescent="0.2">
      <c r="A326" s="12"/>
      <c r="B326" s="2"/>
      <c r="C326" s="7"/>
      <c r="D326" s="7"/>
      <c r="E326" s="2"/>
      <c r="F326" s="7"/>
      <c r="G326" s="2"/>
      <c r="H326" s="7"/>
      <c r="I326" s="2"/>
      <c r="J326" s="2"/>
      <c r="K326" s="7"/>
      <c r="L326" s="2"/>
      <c r="M326" s="2"/>
      <c r="N326" s="7"/>
      <c r="O326" s="2"/>
      <c r="P326" s="10"/>
      <c r="Q326" s="8"/>
      <c r="R326" s="10"/>
      <c r="S326" s="2"/>
      <c r="T326" s="7"/>
      <c r="U326" s="2"/>
      <c r="V326" s="2"/>
      <c r="W326" s="7"/>
      <c r="X326" s="2"/>
    </row>
    <row r="327" spans="1:24" x14ac:dyDescent="0.2">
      <c r="A327" s="9" t="s">
        <v>1464</v>
      </c>
      <c r="F327" s="7"/>
      <c r="G327" s="2"/>
      <c r="H327" s="7"/>
      <c r="I327" s="2"/>
      <c r="J327" s="2"/>
      <c r="K327" s="7"/>
      <c r="L327" s="2"/>
      <c r="M327" s="2"/>
      <c r="N327" s="7"/>
      <c r="O327" s="2"/>
      <c r="P327" s="10"/>
      <c r="Q327" s="8"/>
      <c r="R327" s="10"/>
      <c r="S327" s="2"/>
      <c r="T327" s="7"/>
      <c r="U327" s="2"/>
      <c r="V327" s="2"/>
      <c r="W327" s="7"/>
      <c r="X327" s="2"/>
    </row>
    <row r="328" spans="1:24" x14ac:dyDescent="0.2">
      <c r="B328" s="10" t="s">
        <v>435</v>
      </c>
      <c r="C328" s="8" t="s">
        <v>43</v>
      </c>
      <c r="D328" s="8" t="s">
        <v>15</v>
      </c>
      <c r="E328" s="10" t="s">
        <v>16</v>
      </c>
      <c r="F328" s="7"/>
      <c r="G328" s="2"/>
      <c r="H328" s="7"/>
      <c r="I328" s="2"/>
      <c r="J328" s="2"/>
      <c r="K328" s="7"/>
      <c r="L328" s="2"/>
      <c r="M328" s="2"/>
      <c r="N328" s="7"/>
      <c r="O328" s="2"/>
      <c r="P328" s="10"/>
      <c r="Q328" s="8"/>
      <c r="R328" s="10"/>
      <c r="S328" s="2"/>
      <c r="T328" s="7"/>
      <c r="U328" s="2"/>
      <c r="V328" s="2"/>
      <c r="W328" s="7"/>
      <c r="X328" s="2"/>
    </row>
    <row r="329" spans="1:24" x14ac:dyDescent="0.2">
      <c r="A329" s="12">
        <v>1</v>
      </c>
      <c r="B329" s="2">
        <v>26</v>
      </c>
      <c r="C329" s="7" t="s">
        <v>56</v>
      </c>
      <c r="D329" s="7" t="s">
        <v>4</v>
      </c>
      <c r="E329" s="2">
        <v>2015</v>
      </c>
      <c r="F329" s="7"/>
      <c r="G329" s="2"/>
      <c r="H329" s="7"/>
      <c r="I329" s="2"/>
      <c r="J329" s="2"/>
      <c r="K329" s="7"/>
      <c r="L329" s="2"/>
      <c r="M329" s="2"/>
      <c r="N329" s="7"/>
      <c r="O329" s="2"/>
      <c r="P329" s="10"/>
      <c r="Q329" s="8"/>
      <c r="R329" s="10"/>
      <c r="S329" s="2"/>
      <c r="T329" s="7"/>
      <c r="U329" s="2"/>
      <c r="V329" s="2"/>
      <c r="W329" s="7"/>
      <c r="X329" s="2"/>
    </row>
    <row r="330" spans="1:24" x14ac:dyDescent="0.2">
      <c r="A330" s="12">
        <v>2</v>
      </c>
      <c r="B330" s="2">
        <v>24</v>
      </c>
      <c r="C330" s="7" t="s">
        <v>1086</v>
      </c>
      <c r="D330" s="7" t="s">
        <v>4</v>
      </c>
      <c r="E330" s="2">
        <v>2018</v>
      </c>
      <c r="F330" s="7"/>
      <c r="G330" s="2"/>
      <c r="H330" s="7"/>
      <c r="I330" s="2"/>
      <c r="J330" s="2"/>
      <c r="K330" s="7"/>
      <c r="L330" s="2"/>
      <c r="M330" s="2"/>
      <c r="N330" s="7"/>
      <c r="O330" s="2"/>
      <c r="P330" s="10"/>
      <c r="Q330" s="8"/>
      <c r="R330" s="10"/>
      <c r="S330" s="2"/>
      <c r="T330" s="7"/>
      <c r="U330" s="2"/>
      <c r="V330" s="2"/>
      <c r="W330" s="7"/>
      <c r="X330" s="2"/>
    </row>
    <row r="331" spans="1:24" x14ac:dyDescent="0.2">
      <c r="A331" s="12">
        <v>3</v>
      </c>
      <c r="B331" s="2">
        <v>23</v>
      </c>
      <c r="C331" s="7" t="s">
        <v>57</v>
      </c>
      <c r="D331" s="7" t="s">
        <v>5</v>
      </c>
      <c r="E331" s="2">
        <v>2001</v>
      </c>
      <c r="F331" s="7"/>
      <c r="G331" s="2"/>
      <c r="H331" s="7"/>
      <c r="I331" s="2"/>
      <c r="J331" s="2"/>
      <c r="K331" s="7"/>
      <c r="L331" s="2"/>
      <c r="M331" s="2"/>
      <c r="N331" s="7"/>
      <c r="O331" s="2"/>
      <c r="P331" s="10"/>
      <c r="Q331" s="8"/>
      <c r="R331" s="10"/>
      <c r="S331" s="2"/>
      <c r="T331" s="7"/>
      <c r="U331" s="2"/>
      <c r="V331" s="2"/>
      <c r="W331" s="7"/>
      <c r="X331" s="2"/>
    </row>
    <row r="332" spans="1:24" x14ac:dyDescent="0.2">
      <c r="A332" s="12">
        <v>4</v>
      </c>
      <c r="B332" s="2">
        <v>22</v>
      </c>
      <c r="C332" s="7" t="s">
        <v>57</v>
      </c>
      <c r="D332" s="7" t="s">
        <v>5</v>
      </c>
      <c r="E332" s="2">
        <v>2002</v>
      </c>
      <c r="F332" s="7"/>
      <c r="G332" s="2"/>
      <c r="H332" s="7"/>
      <c r="I332" s="2"/>
      <c r="J332" s="2"/>
      <c r="K332" s="7"/>
      <c r="L332" s="2"/>
      <c r="M332" s="2"/>
      <c r="N332" s="7"/>
      <c r="O332" s="2"/>
      <c r="P332" s="10"/>
      <c r="Q332" s="8"/>
      <c r="R332" s="10"/>
      <c r="S332" s="2"/>
      <c r="T332" s="7"/>
      <c r="U332" s="2"/>
      <c r="V332" s="2"/>
      <c r="W332" s="7"/>
      <c r="X332" s="2"/>
    </row>
    <row r="333" spans="1:24" x14ac:dyDescent="0.2">
      <c r="A333" s="12">
        <v>4</v>
      </c>
      <c r="B333" s="2">
        <v>22</v>
      </c>
      <c r="C333" s="7" t="s">
        <v>56</v>
      </c>
      <c r="D333" s="7" t="s">
        <v>4</v>
      </c>
      <c r="E333" s="2">
        <v>2012</v>
      </c>
      <c r="F333" s="7"/>
      <c r="G333" s="2"/>
      <c r="H333" s="7"/>
      <c r="I333" s="2"/>
      <c r="J333" s="2"/>
      <c r="K333" s="7"/>
      <c r="L333" s="2"/>
      <c r="M333" s="2"/>
      <c r="N333" s="7"/>
      <c r="O333" s="2"/>
      <c r="P333" s="10"/>
      <c r="Q333" s="8"/>
      <c r="R333" s="10"/>
      <c r="S333" s="2"/>
      <c r="T333" s="7"/>
      <c r="U333" s="2"/>
      <c r="V333" s="2"/>
      <c r="W333" s="7"/>
      <c r="X333" s="2"/>
    </row>
    <row r="334" spans="1:24" x14ac:dyDescent="0.2">
      <c r="A334" s="12">
        <v>4</v>
      </c>
      <c r="B334" s="2">
        <v>22</v>
      </c>
      <c r="C334" s="7" t="s">
        <v>46</v>
      </c>
      <c r="D334" s="7" t="s">
        <v>2</v>
      </c>
      <c r="E334" s="2">
        <v>2016</v>
      </c>
      <c r="F334" s="7"/>
      <c r="G334" s="2"/>
      <c r="H334" s="7"/>
      <c r="I334" s="2"/>
      <c r="J334" s="2"/>
      <c r="K334" s="7"/>
      <c r="L334" s="2"/>
      <c r="M334" s="2"/>
      <c r="N334" s="7"/>
      <c r="O334" s="2"/>
      <c r="P334" s="10"/>
      <c r="Q334" s="8"/>
      <c r="R334" s="10"/>
      <c r="S334" s="2"/>
      <c r="T334" s="7"/>
      <c r="U334" s="2"/>
      <c r="V334" s="2"/>
      <c r="W334" s="7"/>
      <c r="X334" s="2"/>
    </row>
    <row r="335" spans="1:24" x14ac:dyDescent="0.2">
      <c r="A335" s="12">
        <v>4</v>
      </c>
      <c r="B335" s="2">
        <v>22</v>
      </c>
      <c r="C335" s="7" t="s">
        <v>1217</v>
      </c>
      <c r="D335" s="7" t="s">
        <v>3</v>
      </c>
      <c r="E335" s="2">
        <v>2023</v>
      </c>
      <c r="F335" s="7"/>
      <c r="G335" s="2"/>
      <c r="H335" s="7"/>
      <c r="I335" s="2"/>
      <c r="J335" s="2"/>
      <c r="K335" s="7"/>
      <c r="L335" s="2"/>
      <c r="M335" s="2"/>
      <c r="N335" s="7"/>
      <c r="O335" s="2"/>
      <c r="P335" s="10"/>
      <c r="Q335" s="8"/>
      <c r="R335" s="10"/>
      <c r="S335" s="2"/>
      <c r="T335" s="7"/>
      <c r="U335" s="2"/>
      <c r="V335" s="2"/>
      <c r="W335" s="7"/>
      <c r="X335" s="2"/>
    </row>
    <row r="336" spans="1:24" x14ac:dyDescent="0.2">
      <c r="A336" s="12">
        <v>8</v>
      </c>
      <c r="B336" s="2">
        <v>21</v>
      </c>
      <c r="C336" s="7" t="s">
        <v>1095</v>
      </c>
      <c r="D336" s="7" t="s">
        <v>5</v>
      </c>
      <c r="E336" s="2">
        <v>2019</v>
      </c>
      <c r="F336" s="7"/>
      <c r="G336" s="2"/>
      <c r="H336" s="7"/>
      <c r="I336" s="2"/>
      <c r="J336" s="2"/>
      <c r="K336" s="7"/>
      <c r="L336" s="2"/>
      <c r="M336" s="2"/>
      <c r="N336" s="7"/>
      <c r="O336" s="2"/>
      <c r="P336" s="10"/>
      <c r="Q336" s="8"/>
      <c r="R336" s="10"/>
      <c r="S336" s="2"/>
      <c r="T336" s="7"/>
      <c r="U336" s="2"/>
      <c r="V336" s="2"/>
      <c r="W336" s="7"/>
      <c r="X336" s="2"/>
    </row>
    <row r="337" spans="1:24" x14ac:dyDescent="0.2">
      <c r="A337" s="12">
        <v>9</v>
      </c>
      <c r="B337" s="2">
        <v>20</v>
      </c>
      <c r="C337" s="7" t="s">
        <v>71</v>
      </c>
      <c r="D337" s="7" t="s">
        <v>6</v>
      </c>
      <c r="E337" s="2">
        <v>2009</v>
      </c>
      <c r="F337" s="7"/>
      <c r="G337" s="2"/>
      <c r="H337" s="7"/>
      <c r="I337" s="2"/>
      <c r="J337" s="2"/>
      <c r="K337" s="7"/>
      <c r="L337" s="2"/>
      <c r="M337" s="2"/>
      <c r="N337" s="7"/>
      <c r="O337" s="2"/>
      <c r="P337" s="10"/>
      <c r="Q337" s="8"/>
      <c r="R337" s="10"/>
      <c r="S337" s="2"/>
      <c r="T337" s="7"/>
      <c r="U337" s="2"/>
      <c r="V337" s="2"/>
      <c r="W337" s="7"/>
      <c r="X337" s="2"/>
    </row>
    <row r="338" spans="1:24" x14ac:dyDescent="0.2">
      <c r="A338" s="12">
        <v>9</v>
      </c>
      <c r="B338" s="2">
        <v>20</v>
      </c>
      <c r="C338" s="7" t="s">
        <v>443</v>
      </c>
      <c r="D338" s="7" t="s">
        <v>0</v>
      </c>
      <c r="E338" s="2">
        <v>2015</v>
      </c>
      <c r="F338" s="7"/>
      <c r="G338" s="2"/>
      <c r="H338" s="7"/>
      <c r="I338" s="2"/>
      <c r="J338" s="2"/>
      <c r="K338" s="7"/>
      <c r="L338" s="2"/>
      <c r="M338" s="2"/>
      <c r="N338" s="7"/>
      <c r="O338" s="2"/>
      <c r="P338" s="10"/>
      <c r="Q338" s="8"/>
      <c r="R338" s="10"/>
      <c r="S338" s="2"/>
      <c r="T338" s="7"/>
      <c r="U338" s="2"/>
      <c r="V338" s="2"/>
      <c r="W338" s="7"/>
      <c r="X338" s="2"/>
    </row>
    <row r="339" spans="1:24" x14ac:dyDescent="0.2">
      <c r="A339" s="12"/>
      <c r="B339" s="2"/>
      <c r="C339" s="7"/>
      <c r="D339" s="7"/>
      <c r="E339" s="2"/>
      <c r="F339" s="7"/>
      <c r="G339" s="2"/>
      <c r="H339" s="7"/>
      <c r="I339" s="2"/>
      <c r="J339" s="2"/>
      <c r="K339" s="7"/>
      <c r="L339" s="2"/>
      <c r="M339" s="2"/>
      <c r="N339" s="7"/>
      <c r="O339" s="2"/>
      <c r="P339" s="10"/>
      <c r="Q339" s="8"/>
      <c r="R339" s="10"/>
      <c r="S339" s="2"/>
      <c r="T339" s="7"/>
      <c r="U339" s="2"/>
      <c r="V339" s="2"/>
      <c r="W339" s="7"/>
      <c r="X339" s="2"/>
    </row>
    <row r="340" spans="1:24" x14ac:dyDescent="0.2">
      <c r="A340" s="9" t="s">
        <v>1465</v>
      </c>
      <c r="F340" s="7"/>
      <c r="G340" s="2"/>
      <c r="H340" s="7"/>
      <c r="I340" s="2"/>
      <c r="J340" s="2"/>
      <c r="K340" s="7"/>
      <c r="L340" s="2"/>
      <c r="M340" s="2"/>
      <c r="N340" s="7"/>
      <c r="O340" s="2"/>
      <c r="P340" s="10"/>
      <c r="Q340" s="8"/>
      <c r="R340" s="10"/>
      <c r="S340" s="2"/>
      <c r="T340" s="7"/>
      <c r="U340" s="2"/>
      <c r="V340" s="2"/>
      <c r="W340" s="7"/>
      <c r="X340" s="2"/>
    </row>
    <row r="341" spans="1:24" x14ac:dyDescent="0.2">
      <c r="B341" s="10" t="s">
        <v>113</v>
      </c>
      <c r="C341" s="8" t="s">
        <v>43</v>
      </c>
      <c r="D341" s="8" t="s">
        <v>15</v>
      </c>
      <c r="E341" s="10" t="s">
        <v>16</v>
      </c>
      <c r="F341" s="7"/>
      <c r="G341" s="2"/>
      <c r="H341" s="7"/>
      <c r="I341" s="2"/>
      <c r="J341" s="2"/>
      <c r="K341" s="7"/>
      <c r="L341" s="2"/>
      <c r="M341" s="2"/>
      <c r="N341" s="7"/>
      <c r="O341" s="2"/>
      <c r="P341" s="10"/>
      <c r="Q341" s="8"/>
      <c r="R341" s="10"/>
      <c r="S341" s="2"/>
      <c r="T341" s="7"/>
      <c r="U341" s="2"/>
      <c r="V341" s="2"/>
      <c r="W341" s="7"/>
      <c r="X341" s="2"/>
    </row>
    <row r="342" spans="1:24" x14ac:dyDescent="0.2">
      <c r="A342" s="12">
        <v>1</v>
      </c>
      <c r="B342" s="2">
        <v>37</v>
      </c>
      <c r="C342" s="7" t="s">
        <v>57</v>
      </c>
      <c r="D342" s="7" t="s">
        <v>5</v>
      </c>
      <c r="E342" s="2">
        <v>2001</v>
      </c>
      <c r="F342" s="7"/>
      <c r="G342" s="2"/>
      <c r="H342" s="7"/>
      <c r="I342" s="2"/>
      <c r="J342" s="2"/>
      <c r="K342" s="7"/>
      <c r="L342" s="2"/>
      <c r="M342" s="2"/>
      <c r="N342" s="7"/>
      <c r="O342" s="2"/>
      <c r="P342" s="10"/>
      <c r="Q342" s="8"/>
      <c r="R342" s="10"/>
      <c r="S342" s="2"/>
      <c r="T342" s="7"/>
      <c r="U342" s="2"/>
      <c r="V342" s="2"/>
      <c r="W342" s="7"/>
      <c r="X342" s="2"/>
    </row>
    <row r="343" spans="1:24" x14ac:dyDescent="0.2">
      <c r="A343" s="12">
        <v>2</v>
      </c>
      <c r="B343" s="2">
        <v>35</v>
      </c>
      <c r="C343" s="7" t="s">
        <v>57</v>
      </c>
      <c r="D343" s="7" t="s">
        <v>5</v>
      </c>
      <c r="E343" s="2">
        <v>2002</v>
      </c>
      <c r="F343" s="7"/>
      <c r="G343" s="2"/>
      <c r="H343" s="7"/>
      <c r="I343" s="2"/>
      <c r="J343" s="2"/>
      <c r="K343" s="7"/>
      <c r="L343" s="2"/>
      <c r="M343" s="2"/>
      <c r="N343" s="7"/>
      <c r="O343" s="2"/>
      <c r="P343" s="10"/>
      <c r="Q343" s="8"/>
      <c r="R343" s="10"/>
      <c r="S343" s="2"/>
      <c r="T343" s="7"/>
      <c r="U343" s="2"/>
      <c r="V343" s="2"/>
      <c r="W343" s="7"/>
      <c r="X343" s="2"/>
    </row>
    <row r="344" spans="1:24" x14ac:dyDescent="0.2">
      <c r="A344" s="12">
        <v>3</v>
      </c>
      <c r="B344" s="2">
        <v>32</v>
      </c>
      <c r="C344" s="7" t="s">
        <v>56</v>
      </c>
      <c r="D344" s="7" t="s">
        <v>4</v>
      </c>
      <c r="E344" s="2">
        <v>2015</v>
      </c>
      <c r="F344" s="7"/>
      <c r="G344" s="2"/>
      <c r="H344" s="7"/>
      <c r="I344" s="2"/>
      <c r="J344" s="2"/>
      <c r="K344" s="7"/>
      <c r="L344" s="2"/>
      <c r="M344" s="2"/>
      <c r="N344" s="7"/>
      <c r="O344" s="2"/>
      <c r="P344" s="10"/>
      <c r="Q344" s="8"/>
      <c r="R344" s="10"/>
      <c r="S344" s="2"/>
      <c r="T344" s="7"/>
      <c r="U344" s="2"/>
      <c r="V344" s="2"/>
      <c r="W344" s="7"/>
      <c r="X344" s="2"/>
    </row>
    <row r="345" spans="1:24" x14ac:dyDescent="0.2">
      <c r="A345" s="12">
        <v>4</v>
      </c>
      <c r="B345" s="2">
        <v>31</v>
      </c>
      <c r="C345" s="7" t="s">
        <v>1217</v>
      </c>
      <c r="D345" s="7" t="s">
        <v>3</v>
      </c>
      <c r="E345" s="2">
        <v>2023</v>
      </c>
      <c r="F345" s="7"/>
      <c r="G345" s="2"/>
      <c r="H345" s="7"/>
      <c r="I345" s="2"/>
      <c r="J345" s="2"/>
      <c r="K345" s="7"/>
      <c r="L345" s="2"/>
      <c r="M345" s="2"/>
      <c r="N345" s="7"/>
      <c r="O345" s="2"/>
      <c r="P345" s="10"/>
      <c r="Q345" s="8"/>
      <c r="R345" s="10"/>
      <c r="S345" s="2"/>
      <c r="T345" s="7"/>
      <c r="U345" s="2"/>
      <c r="V345" s="2"/>
      <c r="W345" s="7"/>
      <c r="X345" s="2"/>
    </row>
    <row r="346" spans="1:24" x14ac:dyDescent="0.2">
      <c r="A346" s="12">
        <v>5</v>
      </c>
      <c r="B346" s="2">
        <v>30</v>
      </c>
      <c r="C346" s="7" t="s">
        <v>1095</v>
      </c>
      <c r="D346" s="7" t="s">
        <v>5</v>
      </c>
      <c r="E346" s="2">
        <v>2019</v>
      </c>
      <c r="F346" s="7"/>
      <c r="G346" s="2"/>
      <c r="H346" s="7"/>
      <c r="I346" s="2"/>
      <c r="J346" s="2"/>
      <c r="K346" s="7"/>
      <c r="L346" s="2"/>
      <c r="M346" s="2"/>
      <c r="N346" s="7"/>
      <c r="O346" s="2"/>
      <c r="P346" s="10"/>
      <c r="Q346" s="8"/>
      <c r="R346" s="10"/>
      <c r="S346" s="2"/>
      <c r="T346" s="7"/>
      <c r="U346" s="2"/>
      <c r="V346" s="2"/>
      <c r="W346" s="7"/>
      <c r="X346" s="2"/>
    </row>
    <row r="347" spans="1:24" x14ac:dyDescent="0.2">
      <c r="A347" s="12">
        <v>6</v>
      </c>
      <c r="B347" s="2">
        <v>28</v>
      </c>
      <c r="C347" s="7" t="s">
        <v>1086</v>
      </c>
      <c r="D347" s="7" t="s">
        <v>4</v>
      </c>
      <c r="E347" s="2">
        <v>2018</v>
      </c>
      <c r="F347" s="7"/>
      <c r="G347" s="2"/>
      <c r="H347" s="7"/>
      <c r="I347" s="2"/>
      <c r="J347" s="2"/>
      <c r="K347" s="7"/>
      <c r="L347" s="2"/>
      <c r="M347" s="2"/>
      <c r="N347" s="7"/>
      <c r="O347" s="2"/>
      <c r="P347" s="10"/>
      <c r="Q347" s="8"/>
      <c r="R347" s="10"/>
      <c r="S347" s="2"/>
      <c r="T347" s="7"/>
      <c r="U347" s="2"/>
      <c r="V347" s="2"/>
      <c r="W347" s="7"/>
      <c r="X347" s="2"/>
    </row>
    <row r="348" spans="1:24" x14ac:dyDescent="0.2">
      <c r="A348" s="12">
        <v>7</v>
      </c>
      <c r="B348" s="2">
        <v>27</v>
      </c>
      <c r="C348" s="7" t="s">
        <v>56</v>
      </c>
      <c r="D348" s="7" t="s">
        <v>4</v>
      </c>
      <c r="E348" s="2">
        <v>2012</v>
      </c>
      <c r="F348" s="7"/>
      <c r="G348" s="2"/>
      <c r="H348" s="7"/>
      <c r="I348" s="2"/>
      <c r="J348" s="2"/>
      <c r="K348" s="7"/>
      <c r="L348" s="2"/>
      <c r="M348" s="2"/>
      <c r="N348" s="7"/>
      <c r="O348" s="2"/>
      <c r="P348" s="10"/>
      <c r="Q348" s="8"/>
      <c r="R348" s="10"/>
      <c r="S348" s="2"/>
      <c r="T348" s="7"/>
      <c r="U348" s="2"/>
      <c r="V348" s="2"/>
      <c r="W348" s="7"/>
      <c r="X348" s="2"/>
    </row>
    <row r="349" spans="1:24" x14ac:dyDescent="0.2">
      <c r="A349" s="12">
        <v>8</v>
      </c>
      <c r="B349" s="2">
        <v>26</v>
      </c>
      <c r="C349" s="7" t="s">
        <v>82</v>
      </c>
      <c r="D349" s="7" t="s">
        <v>3</v>
      </c>
      <c r="E349" s="2">
        <v>2007</v>
      </c>
      <c r="F349" s="7"/>
      <c r="G349" s="2"/>
      <c r="H349" s="7"/>
      <c r="I349" s="2"/>
      <c r="J349" s="2"/>
      <c r="K349" s="7"/>
      <c r="L349" s="2"/>
      <c r="M349" s="2"/>
      <c r="N349" s="7"/>
      <c r="O349" s="2"/>
      <c r="P349" s="10"/>
      <c r="Q349" s="8"/>
      <c r="R349" s="10"/>
      <c r="S349" s="2"/>
      <c r="T349" s="7"/>
      <c r="U349" s="2"/>
      <c r="V349" s="2"/>
      <c r="W349" s="7"/>
      <c r="X349" s="2"/>
    </row>
    <row r="350" spans="1:24" x14ac:dyDescent="0.2">
      <c r="A350" s="12">
        <v>8</v>
      </c>
      <c r="B350" s="2">
        <v>26</v>
      </c>
      <c r="C350" s="7" t="s">
        <v>46</v>
      </c>
      <c r="D350" s="7" t="s">
        <v>2</v>
      </c>
      <c r="E350" s="2">
        <v>2016</v>
      </c>
      <c r="F350" s="7"/>
      <c r="G350" s="2"/>
      <c r="H350" s="7"/>
      <c r="I350" s="2"/>
      <c r="J350" s="2"/>
      <c r="K350" s="7"/>
      <c r="L350" s="2"/>
      <c r="M350" s="2"/>
      <c r="N350" s="7"/>
      <c r="O350" s="2"/>
      <c r="P350" s="10"/>
      <c r="Q350" s="8"/>
      <c r="R350" s="10"/>
      <c r="S350" s="2"/>
      <c r="T350" s="7"/>
      <c r="U350" s="2"/>
      <c r="V350" s="2"/>
      <c r="W350" s="7"/>
      <c r="X350" s="2"/>
    </row>
    <row r="351" spans="1:24" x14ac:dyDescent="0.2">
      <c r="A351" s="12">
        <v>8</v>
      </c>
      <c r="B351" s="2">
        <v>26</v>
      </c>
      <c r="C351" s="7" t="s">
        <v>1217</v>
      </c>
      <c r="D351" s="7" t="s">
        <v>3</v>
      </c>
      <c r="E351" s="2">
        <v>2019</v>
      </c>
      <c r="F351" s="7"/>
      <c r="G351" s="2"/>
      <c r="H351" s="7"/>
      <c r="I351" s="2"/>
      <c r="J351" s="2"/>
      <c r="K351" s="7"/>
      <c r="L351" s="2"/>
      <c r="M351" s="2"/>
      <c r="N351" s="7"/>
      <c r="O351" s="2"/>
      <c r="P351" s="10"/>
      <c r="Q351" s="8"/>
      <c r="R351" s="10"/>
      <c r="S351" s="2"/>
      <c r="T351" s="7"/>
      <c r="U351" s="2"/>
      <c r="V351" s="2"/>
      <c r="W351" s="7"/>
      <c r="X351" s="2"/>
    </row>
    <row r="352" spans="1:24" x14ac:dyDescent="0.2">
      <c r="A352" s="12">
        <v>8</v>
      </c>
      <c r="B352" s="94">
        <v>26</v>
      </c>
      <c r="C352" s="8" t="s">
        <v>1496</v>
      </c>
      <c r="D352" s="8" t="s">
        <v>4</v>
      </c>
      <c r="E352" s="10">
        <v>2025</v>
      </c>
      <c r="F352" s="7"/>
      <c r="G352" s="2"/>
      <c r="H352" s="7"/>
      <c r="I352" s="2"/>
      <c r="J352" s="2"/>
      <c r="K352" s="7"/>
      <c r="L352" s="2"/>
      <c r="M352" s="2"/>
      <c r="N352" s="7"/>
      <c r="O352" s="2"/>
      <c r="P352" s="10"/>
      <c r="Q352" s="8"/>
      <c r="R352" s="10"/>
      <c r="S352" s="2"/>
      <c r="T352" s="7"/>
      <c r="U352" s="2"/>
      <c r="V352" s="2"/>
      <c r="W352" s="7"/>
      <c r="X352" s="2"/>
    </row>
    <row r="353" spans="1:24" x14ac:dyDescent="0.2">
      <c r="A353" s="12"/>
      <c r="B353" s="2"/>
      <c r="C353" s="7"/>
      <c r="D353" s="7"/>
      <c r="E353" s="2"/>
      <c r="F353" s="7"/>
      <c r="G353" s="2"/>
      <c r="H353" s="7"/>
      <c r="I353" s="2"/>
      <c r="J353" s="2"/>
      <c r="K353" s="7"/>
      <c r="L353" s="2"/>
      <c r="M353" s="2"/>
      <c r="N353" s="7"/>
      <c r="O353" s="2"/>
      <c r="P353" s="2"/>
      <c r="Q353" s="7"/>
      <c r="R353" s="2"/>
      <c r="S353" s="2"/>
      <c r="T353" s="7"/>
      <c r="U353" s="2"/>
      <c r="V353" s="2"/>
      <c r="W353" s="7"/>
      <c r="X353" s="2"/>
    </row>
    <row r="354" spans="1:24" x14ac:dyDescent="0.2">
      <c r="A354" s="5" t="s">
        <v>1497</v>
      </c>
      <c r="B354" s="1"/>
      <c r="C354" s="1"/>
      <c r="D354" s="4"/>
      <c r="E354" s="6"/>
      <c r="F354" s="6"/>
      <c r="G354" s="7"/>
      <c r="H354" s="7"/>
      <c r="I354" s="7"/>
      <c r="J354" s="7"/>
      <c r="K354" s="7"/>
      <c r="L354" s="2"/>
      <c r="M354" s="2"/>
      <c r="N354" s="7"/>
      <c r="O354" s="2"/>
      <c r="P354" s="2"/>
      <c r="Q354" s="7"/>
      <c r="R354" s="2"/>
      <c r="S354" s="2"/>
      <c r="T354" s="7"/>
      <c r="U354" s="2"/>
      <c r="V354" s="2"/>
      <c r="W354" s="7"/>
      <c r="X354" s="2"/>
    </row>
    <row r="355" spans="1:24" x14ac:dyDescent="0.2">
      <c r="A355" s="35" t="s">
        <v>447</v>
      </c>
      <c r="B355" s="1"/>
      <c r="C355" s="1"/>
      <c r="D355" s="4"/>
      <c r="E355" s="6"/>
      <c r="F355" s="6"/>
      <c r="G355" s="7"/>
      <c r="H355" s="7"/>
      <c r="I355" s="7"/>
      <c r="J355" s="7"/>
      <c r="K355" s="7"/>
      <c r="L355" s="2"/>
      <c r="M355" s="2"/>
      <c r="N355" s="7"/>
      <c r="O355" s="2"/>
      <c r="P355" s="2"/>
      <c r="Q355" s="7"/>
      <c r="R355" s="2"/>
      <c r="S355" s="2"/>
      <c r="T355" s="7"/>
      <c r="U355" s="2"/>
      <c r="V355" s="2"/>
      <c r="W355" s="7"/>
      <c r="X355" s="2"/>
    </row>
    <row r="356" spans="1:24" x14ac:dyDescent="0.2">
      <c r="A356" s="1"/>
      <c r="B356" s="6" t="s">
        <v>116</v>
      </c>
      <c r="C356" s="22" t="s">
        <v>43</v>
      </c>
      <c r="D356" s="8" t="s">
        <v>15</v>
      </c>
      <c r="E356" s="10" t="s">
        <v>16</v>
      </c>
      <c r="F356" s="23" t="s">
        <v>445</v>
      </c>
      <c r="G356" s="23" t="s">
        <v>113</v>
      </c>
      <c r="I356" s="7"/>
      <c r="J356" s="7"/>
      <c r="K356" s="7"/>
      <c r="L356" s="2"/>
      <c r="M356" s="2"/>
      <c r="N356" s="7"/>
      <c r="O356" s="2"/>
      <c r="P356" s="2"/>
      <c r="Q356" s="7"/>
      <c r="R356" s="2"/>
      <c r="S356" s="2"/>
      <c r="T356" s="7"/>
      <c r="U356" s="2"/>
      <c r="V356" s="2"/>
      <c r="W356" s="7"/>
      <c r="X356" s="2"/>
    </row>
    <row r="357" spans="1:24" x14ac:dyDescent="0.2">
      <c r="A357" s="12">
        <v>1</v>
      </c>
      <c r="B357" s="40">
        <f t="shared" ref="B357:B366" si="8">(F357/G357)*100</f>
        <v>90</v>
      </c>
      <c r="C357" s="7" t="s">
        <v>1296</v>
      </c>
      <c r="D357" s="7" t="s">
        <v>0</v>
      </c>
      <c r="E357" s="2">
        <v>2023</v>
      </c>
      <c r="F357" s="2">
        <v>18</v>
      </c>
      <c r="G357" s="2">
        <v>20</v>
      </c>
      <c r="I357" s="7"/>
      <c r="J357" s="7"/>
      <c r="K357" s="7"/>
      <c r="L357" s="2"/>
      <c r="M357" s="2"/>
      <c r="N357" s="7"/>
      <c r="O357" s="2"/>
      <c r="P357" s="2"/>
      <c r="Q357" s="7"/>
      <c r="R357" s="2"/>
      <c r="S357" s="2"/>
      <c r="T357" s="7"/>
      <c r="U357" s="2"/>
      <c r="V357" s="2"/>
      <c r="W357" s="7"/>
      <c r="X357" s="2"/>
    </row>
    <row r="358" spans="1:24" x14ac:dyDescent="0.2">
      <c r="A358" s="12">
        <v>2</v>
      </c>
      <c r="B358" s="40">
        <f t="shared" si="8"/>
        <v>86.956521739130437</v>
      </c>
      <c r="C358" s="7" t="s">
        <v>71</v>
      </c>
      <c r="D358" s="7" t="s">
        <v>6</v>
      </c>
      <c r="E358" s="2">
        <v>2009</v>
      </c>
      <c r="F358" s="2">
        <v>20</v>
      </c>
      <c r="G358" s="2">
        <v>23</v>
      </c>
      <c r="I358" s="7"/>
      <c r="J358" s="7"/>
      <c r="K358" s="7"/>
      <c r="L358" s="2"/>
      <c r="M358" s="2"/>
      <c r="N358" s="7"/>
      <c r="O358" s="2"/>
      <c r="P358" s="2"/>
      <c r="Q358" s="7"/>
      <c r="R358" s="2"/>
      <c r="S358" s="2"/>
      <c r="T358" s="7"/>
      <c r="U358" s="2"/>
      <c r="V358" s="2"/>
      <c r="W358" s="7"/>
      <c r="X358" s="2"/>
    </row>
    <row r="359" spans="1:24" x14ac:dyDescent="0.2">
      <c r="A359" s="12">
        <v>3</v>
      </c>
      <c r="B359" s="40">
        <f t="shared" si="8"/>
        <v>85.714285714285708</v>
      </c>
      <c r="C359" s="7" t="s">
        <v>1086</v>
      </c>
      <c r="D359" s="7" t="s">
        <v>4</v>
      </c>
      <c r="E359" s="2">
        <v>2018</v>
      </c>
      <c r="F359" s="2">
        <v>24</v>
      </c>
      <c r="G359" s="2">
        <v>28</v>
      </c>
      <c r="I359" s="7"/>
      <c r="J359" s="7"/>
      <c r="K359" s="7"/>
      <c r="L359" s="2"/>
      <c r="M359" s="2"/>
      <c r="N359" s="7"/>
      <c r="O359" s="2"/>
      <c r="P359" s="2"/>
      <c r="Q359" s="7"/>
      <c r="R359" s="2"/>
      <c r="S359" s="2"/>
      <c r="T359" s="7"/>
      <c r="U359" s="2"/>
      <c r="V359" s="2"/>
      <c r="W359" s="7"/>
      <c r="X359" s="2"/>
    </row>
    <row r="360" spans="1:24" x14ac:dyDescent="0.2">
      <c r="A360" s="12">
        <v>4</v>
      </c>
      <c r="B360" s="40">
        <f t="shared" si="8"/>
        <v>84.615384615384613</v>
      </c>
      <c r="C360" s="7" t="s">
        <v>46</v>
      </c>
      <c r="D360" s="7" t="s">
        <v>2</v>
      </c>
      <c r="E360" s="2">
        <v>2016</v>
      </c>
      <c r="F360" s="2">
        <v>22</v>
      </c>
      <c r="G360" s="2">
        <v>26</v>
      </c>
      <c r="I360" s="7"/>
      <c r="J360" s="7"/>
      <c r="K360" s="7"/>
      <c r="L360" s="2"/>
      <c r="M360" s="2"/>
      <c r="N360" s="7"/>
      <c r="O360" s="2"/>
      <c r="P360" s="2"/>
      <c r="Q360" s="7"/>
      <c r="R360" s="2"/>
      <c r="S360" s="2"/>
      <c r="T360" s="7"/>
      <c r="U360" s="2"/>
      <c r="V360" s="2"/>
      <c r="W360" s="7"/>
      <c r="X360" s="2"/>
    </row>
    <row r="361" spans="1:24" x14ac:dyDescent="0.2">
      <c r="A361" s="12">
        <v>5</v>
      </c>
      <c r="B361" s="40">
        <f t="shared" si="8"/>
        <v>83.333333333333343</v>
      </c>
      <c r="C361" s="7" t="s">
        <v>443</v>
      </c>
      <c r="D361" s="7" t="s">
        <v>0</v>
      </c>
      <c r="E361" s="2">
        <v>2015</v>
      </c>
      <c r="F361" s="2">
        <v>20</v>
      </c>
      <c r="G361" s="2">
        <v>24</v>
      </c>
      <c r="I361" s="7"/>
      <c r="J361" s="7"/>
      <c r="K361" s="7"/>
      <c r="L361" s="2"/>
      <c r="M361" s="2"/>
      <c r="N361" s="7"/>
      <c r="O361" s="2"/>
      <c r="P361" s="2"/>
      <c r="Q361" s="7"/>
      <c r="R361" s="2"/>
      <c r="S361" s="2"/>
      <c r="T361" s="7"/>
      <c r="U361" s="2"/>
      <c r="V361" s="2"/>
      <c r="W361" s="7"/>
      <c r="X361" s="2"/>
    </row>
    <row r="362" spans="1:24" x14ac:dyDescent="0.2">
      <c r="A362" s="12">
        <v>6</v>
      </c>
      <c r="B362" s="40">
        <f t="shared" si="8"/>
        <v>82.608695652173907</v>
      </c>
      <c r="C362" s="7" t="s">
        <v>444</v>
      </c>
      <c r="D362" s="7" t="s">
        <v>0</v>
      </c>
      <c r="E362" s="2">
        <v>2008</v>
      </c>
      <c r="F362" s="2">
        <v>19</v>
      </c>
      <c r="G362" s="2">
        <v>23</v>
      </c>
      <c r="I362" s="7"/>
      <c r="J362" s="7"/>
      <c r="K362" s="7"/>
      <c r="L362" s="2"/>
      <c r="M362" s="2"/>
      <c r="N362" s="7"/>
      <c r="O362" s="2"/>
      <c r="P362" s="2"/>
      <c r="Q362" s="7"/>
      <c r="R362" s="2"/>
      <c r="S362" s="2"/>
      <c r="T362" s="7"/>
      <c r="U362" s="2"/>
      <c r="V362" s="2"/>
      <c r="W362" s="7"/>
      <c r="X362" s="2"/>
    </row>
    <row r="363" spans="1:24" x14ac:dyDescent="0.2">
      <c r="A363" s="12">
        <v>6</v>
      </c>
      <c r="B363" s="40">
        <f t="shared" si="8"/>
        <v>82.608695652173907</v>
      </c>
      <c r="C363" s="7" t="s">
        <v>101</v>
      </c>
      <c r="D363" s="7" t="s">
        <v>2</v>
      </c>
      <c r="E363" s="2">
        <v>2009</v>
      </c>
      <c r="F363" s="2">
        <v>19</v>
      </c>
      <c r="G363" s="2">
        <v>23</v>
      </c>
      <c r="I363" s="7"/>
      <c r="J363" s="7"/>
      <c r="K363" s="7"/>
      <c r="L363" s="2"/>
      <c r="M363" s="2"/>
      <c r="N363" s="7"/>
      <c r="O363" s="2"/>
      <c r="P363" s="2"/>
      <c r="Q363" s="7"/>
      <c r="R363" s="2"/>
      <c r="S363" s="2"/>
      <c r="T363" s="7"/>
      <c r="U363" s="2"/>
      <c r="V363" s="2"/>
      <c r="W363" s="7"/>
      <c r="X363" s="2"/>
    </row>
    <row r="364" spans="1:24" x14ac:dyDescent="0.2">
      <c r="A364" s="12">
        <v>8</v>
      </c>
      <c r="B364" s="40">
        <f t="shared" si="8"/>
        <v>81.818181818181827</v>
      </c>
      <c r="C364" s="7" t="s">
        <v>444</v>
      </c>
      <c r="D364" s="7" t="s">
        <v>0</v>
      </c>
      <c r="E364" s="2">
        <v>2006</v>
      </c>
      <c r="F364" s="2">
        <v>18</v>
      </c>
      <c r="G364" s="2">
        <v>22</v>
      </c>
      <c r="I364" s="7"/>
      <c r="J364" s="7"/>
      <c r="K364" s="7"/>
      <c r="L364" s="2"/>
      <c r="M364" s="2"/>
      <c r="N364" s="7"/>
      <c r="O364" s="2"/>
      <c r="P364" s="2"/>
      <c r="Q364" s="7"/>
      <c r="R364" s="2"/>
      <c r="S364" s="2"/>
      <c r="T364" s="7"/>
      <c r="U364" s="2"/>
      <c r="V364" s="2"/>
      <c r="W364" s="7"/>
      <c r="X364" s="2"/>
    </row>
    <row r="365" spans="1:24" x14ac:dyDescent="0.2">
      <c r="A365" s="12">
        <v>8</v>
      </c>
      <c r="B365" s="40">
        <f t="shared" si="8"/>
        <v>81.818181818181827</v>
      </c>
      <c r="C365" s="7" t="s">
        <v>472</v>
      </c>
      <c r="D365" s="7" t="s">
        <v>4</v>
      </c>
      <c r="E365" s="2">
        <v>2010</v>
      </c>
      <c r="F365" s="2">
        <v>18</v>
      </c>
      <c r="G365" s="2">
        <v>22</v>
      </c>
      <c r="I365" s="7"/>
      <c r="J365" s="7"/>
      <c r="K365" s="7"/>
      <c r="L365" s="2"/>
      <c r="M365" s="2"/>
      <c r="N365" s="7"/>
      <c r="O365" s="2"/>
      <c r="P365" s="2"/>
      <c r="Q365" s="7"/>
      <c r="R365" s="2"/>
      <c r="S365" s="2"/>
      <c r="T365" s="7"/>
      <c r="U365" s="2"/>
      <c r="V365" s="2"/>
      <c r="W365" s="7"/>
      <c r="X365" s="2"/>
    </row>
    <row r="366" spans="1:24" x14ac:dyDescent="0.2">
      <c r="A366" s="12">
        <v>10</v>
      </c>
      <c r="B366" s="40">
        <f t="shared" si="8"/>
        <v>81.481481481481481</v>
      </c>
      <c r="C366" s="7" t="s">
        <v>56</v>
      </c>
      <c r="D366" s="7" t="s">
        <v>4</v>
      </c>
      <c r="E366" s="2">
        <v>2012</v>
      </c>
      <c r="F366" s="2">
        <v>22</v>
      </c>
      <c r="G366" s="2">
        <v>27</v>
      </c>
      <c r="I366" s="7"/>
      <c r="J366" s="7"/>
      <c r="K366" s="7"/>
      <c r="L366" s="2"/>
      <c r="M366" s="2"/>
      <c r="N366" s="7"/>
      <c r="O366" s="2"/>
      <c r="P366" s="2"/>
      <c r="Q366" s="7"/>
      <c r="R366" s="2"/>
      <c r="S366" s="2"/>
      <c r="T366" s="7"/>
      <c r="U366" s="2"/>
      <c r="V366" s="2"/>
      <c r="W366" s="7"/>
      <c r="X366" s="2"/>
    </row>
    <row r="367" spans="1:24" x14ac:dyDescent="0.2">
      <c r="A367" s="12"/>
      <c r="B367" s="2"/>
      <c r="C367" s="7"/>
      <c r="D367" s="7"/>
      <c r="E367" s="2"/>
      <c r="F367" s="7"/>
      <c r="G367" s="2"/>
      <c r="H367" s="7"/>
      <c r="I367" s="2"/>
      <c r="J367" s="2"/>
      <c r="K367" s="7"/>
      <c r="L367" s="2"/>
      <c r="M367" s="2"/>
      <c r="N367" s="7"/>
      <c r="O367" s="2"/>
      <c r="P367" s="2"/>
      <c r="Q367" s="7"/>
      <c r="R367" s="2"/>
      <c r="S367" s="2"/>
      <c r="T367" s="7"/>
      <c r="U367" s="2"/>
      <c r="V367" s="2"/>
      <c r="W367" s="7"/>
      <c r="X367" s="2"/>
    </row>
    <row r="368" spans="1:24" ht="15.75" x14ac:dyDescent="0.25">
      <c r="A368" s="36" t="s">
        <v>433</v>
      </c>
      <c r="B368" s="39"/>
      <c r="C368" s="39"/>
      <c r="D368" s="39"/>
      <c r="E368" s="39"/>
      <c r="F368" s="39"/>
      <c r="G368" s="39"/>
      <c r="H368" s="39"/>
      <c r="I368" s="39"/>
      <c r="J368" s="2"/>
      <c r="K368" s="7"/>
      <c r="L368" s="2"/>
      <c r="M368" s="2"/>
      <c r="N368" s="7"/>
      <c r="O368" s="2"/>
      <c r="P368" s="2"/>
      <c r="Q368" s="7"/>
      <c r="R368" s="2"/>
      <c r="S368" s="2"/>
      <c r="T368" s="7"/>
      <c r="U368" s="2"/>
      <c r="V368" s="2"/>
      <c r="W368" s="7"/>
      <c r="X368" s="2"/>
    </row>
    <row r="369" spans="1:24" x14ac:dyDescent="0.2">
      <c r="A369" s="12"/>
      <c r="B369" s="2"/>
      <c r="C369" s="7"/>
      <c r="D369" s="7"/>
      <c r="E369" s="2"/>
      <c r="F369" s="7"/>
      <c r="G369" s="2"/>
      <c r="H369" s="7"/>
      <c r="I369" s="2"/>
      <c r="J369" s="2"/>
      <c r="K369" s="7"/>
      <c r="L369" s="2"/>
      <c r="M369" s="2"/>
      <c r="N369" s="7"/>
      <c r="O369" s="2"/>
      <c r="P369" s="2"/>
      <c r="Q369" s="7"/>
      <c r="R369" s="2"/>
      <c r="S369" s="2"/>
      <c r="T369" s="7"/>
      <c r="U369" s="2"/>
      <c r="V369" s="2"/>
      <c r="W369" s="7"/>
      <c r="X369" s="2"/>
    </row>
    <row r="370" spans="1:24" x14ac:dyDescent="0.2">
      <c r="A370" s="5" t="s">
        <v>1499</v>
      </c>
      <c r="B370" s="1"/>
      <c r="C370" s="1"/>
      <c r="D370" s="4"/>
      <c r="E370" s="6"/>
      <c r="F370" s="6"/>
      <c r="G370" s="7"/>
      <c r="H370" s="7"/>
      <c r="I370" s="7"/>
      <c r="J370" s="7"/>
      <c r="K370" s="7"/>
      <c r="L370" s="2"/>
      <c r="M370" s="2"/>
      <c r="N370" s="7"/>
      <c r="O370" s="2"/>
      <c r="P370" s="2"/>
      <c r="Q370" s="7"/>
      <c r="R370" s="2"/>
      <c r="S370" s="2"/>
      <c r="T370" s="7"/>
      <c r="U370" s="2"/>
      <c r="V370" s="2"/>
      <c r="W370" s="7"/>
      <c r="X370" s="2"/>
    </row>
    <row r="371" spans="1:24" x14ac:dyDescent="0.2">
      <c r="A371" s="35" t="s">
        <v>436</v>
      </c>
      <c r="B371" s="1"/>
      <c r="C371" s="1"/>
      <c r="D371" s="4"/>
      <c r="E371" s="6"/>
      <c r="F371" s="6"/>
      <c r="G371" s="7"/>
      <c r="H371" s="7"/>
      <c r="I371" s="7"/>
      <c r="J371" s="7"/>
      <c r="K371" s="7"/>
      <c r="L371" s="2"/>
      <c r="M371" s="2"/>
      <c r="N371" s="7"/>
      <c r="O371" s="2"/>
      <c r="P371" s="2"/>
      <c r="Q371" s="7"/>
      <c r="R371" s="2"/>
      <c r="S371" s="2"/>
      <c r="T371" s="7"/>
      <c r="U371" s="2"/>
      <c r="V371" s="2"/>
      <c r="W371" s="7"/>
      <c r="X371" s="2"/>
    </row>
    <row r="372" spans="1:24" x14ac:dyDescent="0.2">
      <c r="A372" s="1"/>
      <c r="B372" s="6" t="s">
        <v>231</v>
      </c>
      <c r="C372" s="22" t="s">
        <v>43</v>
      </c>
      <c r="D372" s="8" t="s">
        <v>15</v>
      </c>
      <c r="E372" s="10" t="s">
        <v>16</v>
      </c>
      <c r="F372" s="23" t="s">
        <v>470</v>
      </c>
      <c r="G372" s="23" t="s">
        <v>110</v>
      </c>
      <c r="I372" s="7"/>
      <c r="J372" s="7"/>
      <c r="K372" s="7"/>
      <c r="L372" s="2"/>
      <c r="M372" s="2"/>
      <c r="N372" s="7"/>
      <c r="O372" s="2"/>
      <c r="P372" s="2"/>
      <c r="Q372" s="7"/>
      <c r="R372" s="2"/>
      <c r="S372" s="2"/>
      <c r="T372" s="7"/>
      <c r="U372" s="2"/>
      <c r="V372" s="2"/>
      <c r="W372" s="7"/>
      <c r="X372" s="2"/>
    </row>
    <row r="373" spans="1:24" x14ac:dyDescent="0.2">
      <c r="A373" s="12">
        <v>1</v>
      </c>
      <c r="B373" s="40">
        <f t="shared" ref="B373:B381" si="9">G373/F373</f>
        <v>46.537313432835823</v>
      </c>
      <c r="C373" s="7" t="s">
        <v>1294</v>
      </c>
      <c r="D373" s="7" t="s">
        <v>4</v>
      </c>
      <c r="E373" s="2">
        <v>2022</v>
      </c>
      <c r="F373" s="2">
        <v>67</v>
      </c>
      <c r="G373" s="2">
        <v>3118</v>
      </c>
      <c r="I373" s="7"/>
      <c r="J373" s="7"/>
      <c r="K373" s="7"/>
      <c r="L373" s="2"/>
      <c r="M373" s="2"/>
      <c r="N373" s="7"/>
      <c r="O373" s="2"/>
      <c r="P373" s="2"/>
      <c r="Q373" s="7"/>
      <c r="R373" s="2"/>
      <c r="S373" s="2"/>
      <c r="T373" s="7"/>
      <c r="U373" s="2"/>
      <c r="V373" s="2"/>
      <c r="W373" s="7"/>
      <c r="X373" s="2"/>
    </row>
    <row r="374" spans="1:24" x14ac:dyDescent="0.2">
      <c r="A374" s="12">
        <v>2</v>
      </c>
      <c r="B374" s="40">
        <f t="shared" si="9"/>
        <v>46.041666666666664</v>
      </c>
      <c r="C374" s="7" t="s">
        <v>1136</v>
      </c>
      <c r="D374" s="7" t="s">
        <v>6</v>
      </c>
      <c r="E374" s="2">
        <v>2022</v>
      </c>
      <c r="F374" s="2">
        <v>72</v>
      </c>
      <c r="G374" s="2">
        <v>3315</v>
      </c>
      <c r="I374" s="7"/>
      <c r="J374" s="7"/>
      <c r="K374" s="7"/>
      <c r="L374" s="2"/>
      <c r="M374" s="2"/>
      <c r="N374" s="7"/>
      <c r="O374" s="2"/>
      <c r="P374" s="2"/>
      <c r="Q374" s="7"/>
      <c r="R374" s="2"/>
      <c r="S374" s="2"/>
      <c r="T374" s="7"/>
      <c r="U374" s="2"/>
      <c r="V374" s="2"/>
      <c r="W374" s="7"/>
      <c r="X374" s="2"/>
    </row>
    <row r="375" spans="1:24" x14ac:dyDescent="0.2">
      <c r="A375" s="12">
        <v>3</v>
      </c>
      <c r="B375" s="40">
        <f t="shared" si="9"/>
        <v>45.92537313432836</v>
      </c>
      <c r="C375" s="7" t="s">
        <v>81</v>
      </c>
      <c r="D375" s="7" t="s">
        <v>6</v>
      </c>
      <c r="E375" s="2">
        <v>2003</v>
      </c>
      <c r="F375" s="2">
        <v>67</v>
      </c>
      <c r="G375" s="2">
        <v>3077</v>
      </c>
      <c r="I375" s="7"/>
      <c r="J375" s="7"/>
      <c r="K375" s="7"/>
      <c r="L375" s="2"/>
      <c r="M375" s="2"/>
      <c r="N375" s="7"/>
      <c r="O375" s="2"/>
      <c r="P375" s="2"/>
      <c r="Q375" s="7"/>
      <c r="R375" s="2"/>
      <c r="S375" s="2"/>
      <c r="T375" s="7"/>
      <c r="U375" s="2"/>
      <c r="V375" s="2"/>
      <c r="W375" s="7"/>
      <c r="X375" s="2"/>
    </row>
    <row r="376" spans="1:24" x14ac:dyDescent="0.2">
      <c r="A376" s="12">
        <v>4</v>
      </c>
      <c r="B376" s="40">
        <f t="shared" si="9"/>
        <v>44.879310344827587</v>
      </c>
      <c r="C376" s="7" t="s">
        <v>1294</v>
      </c>
      <c r="D376" s="7" t="s">
        <v>4</v>
      </c>
      <c r="E376" s="2">
        <v>2023</v>
      </c>
      <c r="F376" s="2">
        <v>58</v>
      </c>
      <c r="G376" s="2">
        <v>2603</v>
      </c>
      <c r="I376" s="7"/>
      <c r="J376" s="7"/>
      <c r="K376" s="7"/>
      <c r="L376" s="2"/>
      <c r="M376" s="2"/>
      <c r="N376" s="7"/>
      <c r="O376" s="2"/>
      <c r="P376" s="2"/>
      <c r="Q376" s="7"/>
      <c r="R376" s="2"/>
      <c r="S376" s="2"/>
      <c r="T376" s="7"/>
      <c r="U376" s="2"/>
      <c r="V376" s="2"/>
      <c r="W376" s="7"/>
      <c r="X376" s="2"/>
    </row>
    <row r="377" spans="1:24" x14ac:dyDescent="0.2">
      <c r="A377" s="12">
        <v>5</v>
      </c>
      <c r="B377" s="40">
        <f t="shared" si="9"/>
        <v>44.724137931034484</v>
      </c>
      <c r="C377" s="7" t="s">
        <v>46</v>
      </c>
      <c r="D377" s="7" t="s">
        <v>2</v>
      </c>
      <c r="E377" s="2">
        <v>2017</v>
      </c>
      <c r="F377" s="2">
        <v>58</v>
      </c>
      <c r="G377" s="2">
        <v>2594</v>
      </c>
      <c r="I377" s="7"/>
      <c r="J377" s="7"/>
      <c r="K377" s="7"/>
      <c r="L377" s="2"/>
      <c r="M377" s="2"/>
      <c r="N377" s="7"/>
      <c r="O377" s="2"/>
      <c r="P377" s="2"/>
      <c r="Q377" s="7"/>
      <c r="R377" s="2"/>
      <c r="S377" s="2"/>
      <c r="T377" s="7"/>
      <c r="U377" s="2"/>
      <c r="V377" s="2"/>
      <c r="W377" s="7"/>
      <c r="X377" s="2"/>
    </row>
    <row r="378" spans="1:24" x14ac:dyDescent="0.2">
      <c r="A378" s="12">
        <v>6</v>
      </c>
      <c r="B378" s="40">
        <f t="shared" si="9"/>
        <v>44.701492537313435</v>
      </c>
      <c r="C378" s="7" t="s">
        <v>98</v>
      </c>
      <c r="D378" s="7" t="s">
        <v>4</v>
      </c>
      <c r="E378" s="2">
        <v>1987</v>
      </c>
      <c r="F378" s="2">
        <v>67</v>
      </c>
      <c r="G378" s="2">
        <v>2995</v>
      </c>
      <c r="I378" s="7"/>
      <c r="J378" s="7"/>
      <c r="K378" s="7"/>
      <c r="L378" s="2"/>
      <c r="M378" s="2"/>
      <c r="N378" s="7"/>
      <c r="O378" s="2"/>
      <c r="P378" s="2"/>
      <c r="Q378" s="7"/>
      <c r="R378" s="2"/>
      <c r="S378" s="2"/>
      <c r="T378" s="7"/>
      <c r="U378" s="2"/>
      <c r="V378" s="2"/>
      <c r="W378" s="7"/>
      <c r="X378" s="2"/>
    </row>
    <row r="379" spans="1:24" x14ac:dyDescent="0.2">
      <c r="A379" s="12">
        <v>7</v>
      </c>
      <c r="B379" s="40">
        <f t="shared" si="9"/>
        <v>44.690909090909088</v>
      </c>
      <c r="C379" s="7" t="s">
        <v>98</v>
      </c>
      <c r="D379" s="7" t="s">
        <v>4</v>
      </c>
      <c r="E379" s="2">
        <v>1986</v>
      </c>
      <c r="F379" s="2">
        <v>55</v>
      </c>
      <c r="G379" s="2">
        <v>2458</v>
      </c>
      <c r="I379" s="7"/>
      <c r="J379" s="7"/>
      <c r="K379" s="7"/>
      <c r="L379" s="2"/>
      <c r="M379" s="2"/>
      <c r="N379" s="7"/>
      <c r="O379" s="2"/>
      <c r="P379" s="2"/>
      <c r="Q379" s="7"/>
      <c r="R379" s="2"/>
      <c r="S379" s="2"/>
      <c r="T379" s="7"/>
      <c r="U379" s="2"/>
      <c r="V379" s="2"/>
      <c r="W379" s="7"/>
      <c r="X379" s="2"/>
    </row>
    <row r="380" spans="1:24" x14ac:dyDescent="0.2">
      <c r="A380" s="12">
        <v>8</v>
      </c>
      <c r="B380" s="40">
        <f t="shared" si="9"/>
        <v>44.606060606060609</v>
      </c>
      <c r="C380" s="7" t="s">
        <v>76</v>
      </c>
      <c r="D380" s="7" t="s">
        <v>6</v>
      </c>
      <c r="E380" s="2">
        <v>2011</v>
      </c>
      <c r="F380" s="2">
        <v>66</v>
      </c>
      <c r="G380" s="2">
        <v>2944</v>
      </c>
      <c r="I380" s="7"/>
      <c r="J380" s="7"/>
      <c r="K380" s="7"/>
      <c r="L380" s="2"/>
      <c r="M380" s="2"/>
      <c r="N380" s="7"/>
      <c r="O380" s="2"/>
      <c r="P380" s="2"/>
      <c r="Q380" s="7"/>
      <c r="R380" s="2"/>
      <c r="S380" s="2"/>
      <c r="T380" s="7"/>
      <c r="U380" s="2"/>
      <c r="V380" s="2"/>
      <c r="W380" s="7"/>
      <c r="X380" s="2"/>
    </row>
    <row r="381" spans="1:24" x14ac:dyDescent="0.2">
      <c r="A381" s="12">
        <v>9</v>
      </c>
      <c r="B381" s="40">
        <f t="shared" si="9"/>
        <v>44.222222222222221</v>
      </c>
      <c r="C381" s="7" t="s">
        <v>57</v>
      </c>
      <c r="D381" s="7" t="s">
        <v>5</v>
      </c>
      <c r="E381" s="2">
        <v>2002</v>
      </c>
      <c r="F381" s="2">
        <v>54</v>
      </c>
      <c r="G381" s="2">
        <v>2388</v>
      </c>
      <c r="I381" s="7"/>
      <c r="J381" s="7"/>
      <c r="K381" s="7"/>
      <c r="L381" s="2"/>
      <c r="M381" s="2"/>
      <c r="N381" s="7"/>
      <c r="O381" s="2"/>
      <c r="P381" s="2"/>
      <c r="Q381" s="7"/>
      <c r="R381" s="2"/>
      <c r="S381" s="2"/>
      <c r="T381" s="7"/>
      <c r="U381" s="2"/>
      <c r="V381" s="2"/>
      <c r="W381" s="7"/>
      <c r="X381" s="2"/>
    </row>
    <row r="382" spans="1:24" x14ac:dyDescent="0.2">
      <c r="A382" s="12">
        <v>10</v>
      </c>
      <c r="B382" s="40">
        <v>43.9</v>
      </c>
      <c r="C382" s="7" t="s">
        <v>81</v>
      </c>
      <c r="D382" s="7" t="s">
        <v>6</v>
      </c>
      <c r="E382" s="2">
        <v>2001</v>
      </c>
      <c r="F382" s="55"/>
      <c r="G382" s="55"/>
      <c r="I382" s="7"/>
      <c r="J382" s="7"/>
      <c r="K382" s="7"/>
      <c r="L382" s="2"/>
      <c r="M382" s="2"/>
      <c r="N382" s="7"/>
      <c r="O382" s="2"/>
      <c r="P382" s="2"/>
      <c r="Q382" s="7"/>
      <c r="R382" s="2"/>
      <c r="S382" s="2"/>
      <c r="T382" s="7"/>
      <c r="U382" s="2"/>
      <c r="V382" s="2"/>
      <c r="W382" s="7"/>
      <c r="X382" s="2"/>
    </row>
    <row r="383" spans="1:24" x14ac:dyDescent="0.2">
      <c r="A383" s="12"/>
      <c r="B383" s="40"/>
      <c r="C383" s="7"/>
      <c r="D383" s="7"/>
      <c r="E383" s="2"/>
      <c r="F383" s="2"/>
      <c r="G383" s="2"/>
      <c r="I383" s="7"/>
      <c r="J383" s="7"/>
      <c r="K383" s="7"/>
      <c r="L383" s="2"/>
      <c r="M383" s="2"/>
      <c r="N383" s="7"/>
      <c r="O383" s="2"/>
      <c r="P383" s="2"/>
      <c r="Q383" s="7"/>
      <c r="R383" s="2"/>
      <c r="S383" s="2"/>
      <c r="T383" s="7"/>
      <c r="U383" s="2"/>
      <c r="V383" s="2"/>
      <c r="W383" s="7"/>
      <c r="X383" s="2"/>
    </row>
    <row r="384" spans="1:24" x14ac:dyDescent="0.2">
      <c r="A384" s="8" t="s">
        <v>166</v>
      </c>
      <c r="I384" s="7"/>
      <c r="J384" s="7"/>
      <c r="K384" s="7"/>
      <c r="L384" s="2"/>
      <c r="M384" s="2"/>
      <c r="N384" s="7"/>
      <c r="O384" s="2"/>
      <c r="P384" s="2"/>
      <c r="Q384" s="7"/>
      <c r="R384" s="2"/>
      <c r="S384" s="2"/>
      <c r="T384" s="7"/>
      <c r="U384" s="2"/>
      <c r="V384" s="2"/>
      <c r="W384" s="7"/>
      <c r="X384" s="2"/>
    </row>
    <row r="385" spans="1:24" x14ac:dyDescent="0.2">
      <c r="A385" s="35" t="s">
        <v>436</v>
      </c>
      <c r="I385" s="7"/>
      <c r="J385" s="7"/>
      <c r="K385" s="7"/>
      <c r="L385" s="2"/>
      <c r="M385" s="2"/>
      <c r="N385" s="7"/>
      <c r="O385" s="2"/>
      <c r="P385" s="2"/>
      <c r="Q385" s="7"/>
      <c r="R385" s="2"/>
      <c r="S385" s="2"/>
      <c r="T385" s="7"/>
      <c r="U385" s="2"/>
      <c r="V385" s="2"/>
      <c r="W385" s="7"/>
      <c r="X385" s="2"/>
    </row>
    <row r="386" spans="1:24" x14ac:dyDescent="0.2">
      <c r="B386" s="6" t="s">
        <v>231</v>
      </c>
      <c r="C386" s="8" t="s">
        <v>63</v>
      </c>
      <c r="D386" s="8"/>
      <c r="E386" s="10" t="s">
        <v>16</v>
      </c>
      <c r="F386" s="23" t="s">
        <v>470</v>
      </c>
      <c r="G386" s="23" t="s">
        <v>110</v>
      </c>
      <c r="I386" s="7"/>
      <c r="J386" s="7"/>
      <c r="K386" s="7"/>
      <c r="L386" s="2"/>
      <c r="M386" s="2"/>
      <c r="N386" s="7"/>
      <c r="O386" s="2"/>
      <c r="P386" s="2"/>
      <c r="Q386" s="7"/>
      <c r="R386" s="2"/>
      <c r="S386" s="2"/>
      <c r="T386" s="7"/>
      <c r="U386" s="2"/>
      <c r="V386" s="2"/>
      <c r="W386" s="7"/>
      <c r="X386" s="2"/>
    </row>
    <row r="387" spans="1:24" x14ac:dyDescent="0.2">
      <c r="A387" s="12">
        <v>1</v>
      </c>
      <c r="B387" s="74">
        <f>G387/F387</f>
        <v>43.069767441860463</v>
      </c>
      <c r="C387" s="8" t="s">
        <v>1217</v>
      </c>
      <c r="D387" s="8"/>
      <c r="E387" s="10">
        <v>2024</v>
      </c>
      <c r="F387" s="10">
        <v>43</v>
      </c>
      <c r="G387" s="10">
        <v>1852</v>
      </c>
      <c r="I387" s="7"/>
      <c r="J387" s="7"/>
      <c r="K387" s="7"/>
      <c r="L387" s="2"/>
      <c r="M387" s="2"/>
      <c r="N387" s="7"/>
      <c r="O387" s="2"/>
      <c r="P387" s="2"/>
      <c r="Q387" s="7"/>
      <c r="R387" s="2"/>
      <c r="S387" s="2"/>
      <c r="T387" s="7"/>
      <c r="U387" s="2"/>
      <c r="V387" s="2"/>
      <c r="W387" s="7"/>
      <c r="X387" s="2"/>
    </row>
    <row r="388" spans="1:24" x14ac:dyDescent="0.2">
      <c r="A388" s="12">
        <v>2</v>
      </c>
      <c r="B388" s="40">
        <f>G388/F388</f>
        <v>42.526315789473685</v>
      </c>
      <c r="C388" s="7" t="s">
        <v>82</v>
      </c>
      <c r="D388" s="7"/>
      <c r="E388" s="2">
        <v>2008</v>
      </c>
      <c r="F388" s="2">
        <v>76</v>
      </c>
      <c r="G388" s="2">
        <v>3232</v>
      </c>
      <c r="I388" s="7"/>
      <c r="J388" s="7"/>
      <c r="K388" s="7"/>
      <c r="L388" s="2"/>
      <c r="M388" s="2"/>
      <c r="N388" s="7"/>
      <c r="O388" s="2"/>
      <c r="P388" s="2"/>
      <c r="Q388" s="7"/>
      <c r="R388" s="2"/>
      <c r="S388" s="2"/>
      <c r="T388" s="7"/>
      <c r="U388" s="2"/>
      <c r="V388" s="2"/>
      <c r="W388" s="7"/>
      <c r="X388" s="2"/>
    </row>
    <row r="389" spans="1:24" x14ac:dyDescent="0.2">
      <c r="A389" s="12">
        <v>3</v>
      </c>
      <c r="B389" s="40">
        <f>G389/F389</f>
        <v>41.93150684931507</v>
      </c>
      <c r="C389" s="7" t="s">
        <v>82</v>
      </c>
      <c r="D389" s="7"/>
      <c r="E389" s="2">
        <v>2009</v>
      </c>
      <c r="F389" s="2">
        <v>73</v>
      </c>
      <c r="G389" s="2">
        <v>3061</v>
      </c>
      <c r="I389" s="7"/>
      <c r="J389" s="7"/>
      <c r="K389" s="7"/>
      <c r="L389" s="2"/>
      <c r="M389" s="2"/>
      <c r="N389" s="7"/>
      <c r="O389" s="2"/>
      <c r="P389" s="2"/>
      <c r="Q389" s="7"/>
      <c r="R389" s="2"/>
      <c r="S389" s="2"/>
      <c r="T389" s="7"/>
      <c r="U389" s="2"/>
      <c r="V389" s="2"/>
      <c r="W389" s="7"/>
      <c r="X389" s="2"/>
    </row>
    <row r="390" spans="1:24" x14ac:dyDescent="0.2">
      <c r="B390" s="6" t="s">
        <v>231</v>
      </c>
      <c r="C390" s="8" t="s">
        <v>64</v>
      </c>
      <c r="D390" s="8"/>
      <c r="E390" s="10" t="s">
        <v>16</v>
      </c>
      <c r="F390" s="23" t="s">
        <v>470</v>
      </c>
      <c r="G390" s="23" t="s">
        <v>110</v>
      </c>
      <c r="I390" s="7"/>
      <c r="J390" s="7"/>
      <c r="K390" s="7"/>
      <c r="L390" s="2"/>
      <c r="M390" s="2"/>
      <c r="N390" s="7"/>
      <c r="O390" s="2"/>
      <c r="P390" s="2"/>
      <c r="Q390" s="7"/>
      <c r="R390" s="2"/>
      <c r="S390" s="2"/>
      <c r="T390" s="7"/>
      <c r="U390" s="2"/>
      <c r="V390" s="2"/>
      <c r="W390" s="7"/>
      <c r="X390" s="2"/>
    </row>
    <row r="391" spans="1:24" x14ac:dyDescent="0.2">
      <c r="A391" s="12">
        <v>1</v>
      </c>
      <c r="B391" s="40">
        <f>G391/F391</f>
        <v>43.607142857142854</v>
      </c>
      <c r="C391" s="7" t="s">
        <v>443</v>
      </c>
      <c r="D391" s="7"/>
      <c r="E391" s="2">
        <v>2015</v>
      </c>
      <c r="F391" s="2">
        <v>56</v>
      </c>
      <c r="G391" s="2">
        <v>2442</v>
      </c>
      <c r="I391" s="7"/>
      <c r="J391" s="7"/>
      <c r="K391" s="7"/>
      <c r="L391" s="2"/>
      <c r="M391" s="2"/>
      <c r="N391" s="7"/>
      <c r="O391" s="2"/>
      <c r="P391" s="2"/>
      <c r="Q391" s="7"/>
      <c r="R391" s="2"/>
      <c r="S391" s="2"/>
      <c r="T391" s="7"/>
      <c r="U391" s="2"/>
      <c r="V391" s="2"/>
      <c r="W391" s="7"/>
      <c r="X391" s="2"/>
    </row>
    <row r="392" spans="1:24" x14ac:dyDescent="0.2">
      <c r="A392" s="12">
        <v>2</v>
      </c>
      <c r="B392" s="40">
        <f>G392/F392</f>
        <v>42.957142857142856</v>
      </c>
      <c r="C392" s="7" t="s">
        <v>950</v>
      </c>
      <c r="D392" s="7"/>
      <c r="E392" s="2">
        <v>2011</v>
      </c>
      <c r="F392" s="2">
        <v>70</v>
      </c>
      <c r="G392" s="2">
        <v>3007</v>
      </c>
      <c r="I392" s="7"/>
      <c r="J392" s="7"/>
      <c r="K392" s="7"/>
      <c r="L392" s="2"/>
      <c r="M392" s="2"/>
      <c r="N392" s="7"/>
      <c r="O392" s="2"/>
      <c r="P392" s="2"/>
      <c r="Q392" s="7"/>
      <c r="R392" s="2"/>
      <c r="S392" s="2"/>
      <c r="T392" s="7"/>
      <c r="U392" s="2"/>
      <c r="V392" s="2"/>
      <c r="W392" s="7"/>
      <c r="X392" s="2"/>
    </row>
    <row r="393" spans="1:24" x14ac:dyDescent="0.2">
      <c r="A393" s="12">
        <v>3</v>
      </c>
      <c r="B393" s="40">
        <f>G393/F393</f>
        <v>40.852941176470587</v>
      </c>
      <c r="C393" s="7" t="s">
        <v>443</v>
      </c>
      <c r="D393" s="7"/>
      <c r="E393" s="2">
        <v>2014</v>
      </c>
      <c r="F393" s="2">
        <v>68</v>
      </c>
      <c r="G393" s="2">
        <v>2778</v>
      </c>
      <c r="I393" s="7"/>
      <c r="J393" s="7"/>
      <c r="K393" s="7"/>
      <c r="L393" s="2"/>
      <c r="M393" s="2"/>
      <c r="N393" s="7"/>
      <c r="O393" s="2"/>
      <c r="P393" s="2"/>
      <c r="Q393" s="7"/>
      <c r="R393" s="2"/>
      <c r="S393" s="2"/>
      <c r="T393" s="7"/>
      <c r="U393" s="2"/>
      <c r="V393" s="2"/>
      <c r="W393" s="7"/>
      <c r="X393" s="2"/>
    </row>
    <row r="394" spans="1:24" x14ac:dyDescent="0.2">
      <c r="B394" s="6" t="s">
        <v>231</v>
      </c>
      <c r="C394" s="8" t="s">
        <v>65</v>
      </c>
      <c r="D394" s="8"/>
      <c r="E394" s="10" t="s">
        <v>16</v>
      </c>
      <c r="F394" s="23" t="s">
        <v>470</v>
      </c>
      <c r="G394" s="23" t="s">
        <v>110</v>
      </c>
      <c r="I394" s="7"/>
      <c r="J394" s="7"/>
      <c r="K394" s="7"/>
      <c r="L394" s="2"/>
      <c r="M394" s="2"/>
      <c r="N394" s="7"/>
      <c r="O394" s="2"/>
      <c r="P394" s="2"/>
      <c r="Q394" s="7"/>
      <c r="R394" s="2"/>
      <c r="S394" s="2"/>
      <c r="T394" s="7"/>
      <c r="U394" s="2"/>
      <c r="V394" s="2"/>
      <c r="W394" s="7"/>
      <c r="X394" s="2"/>
    </row>
    <row r="395" spans="1:24" x14ac:dyDescent="0.2">
      <c r="A395" s="12">
        <v>1</v>
      </c>
      <c r="B395" s="40">
        <f>G395/F395</f>
        <v>46.537313432835823</v>
      </c>
      <c r="C395" s="7" t="s">
        <v>1294</v>
      </c>
      <c r="D395" s="7"/>
      <c r="E395" s="2">
        <v>2022</v>
      </c>
      <c r="F395" s="2">
        <v>67</v>
      </c>
      <c r="G395" s="2">
        <v>3118</v>
      </c>
      <c r="I395" s="7"/>
      <c r="J395" s="7"/>
      <c r="K395" s="7"/>
      <c r="L395" s="2"/>
      <c r="M395" s="2"/>
      <c r="N395" s="7"/>
      <c r="O395" s="2"/>
      <c r="P395" s="2"/>
      <c r="Q395" s="7"/>
      <c r="R395" s="2"/>
      <c r="S395" s="2"/>
      <c r="T395" s="7"/>
      <c r="U395" s="2"/>
      <c r="V395" s="2"/>
      <c r="W395" s="7"/>
      <c r="X395" s="2"/>
    </row>
    <row r="396" spans="1:24" x14ac:dyDescent="0.2">
      <c r="A396" s="12">
        <v>2</v>
      </c>
      <c r="B396" s="40">
        <f>G396/F396</f>
        <v>44.879310344827587</v>
      </c>
      <c r="C396" s="7" t="s">
        <v>1294</v>
      </c>
      <c r="D396" s="7"/>
      <c r="E396" s="2">
        <v>2023</v>
      </c>
      <c r="F396" s="2">
        <v>58</v>
      </c>
      <c r="G396" s="2">
        <v>2603</v>
      </c>
      <c r="I396" s="7"/>
      <c r="J396" s="7"/>
      <c r="K396" s="7"/>
      <c r="L396" s="2"/>
      <c r="M396" s="2"/>
      <c r="N396" s="7"/>
      <c r="O396" s="2"/>
      <c r="P396" s="2"/>
      <c r="Q396" s="7"/>
      <c r="R396" s="2"/>
      <c r="S396" s="2"/>
      <c r="T396" s="7"/>
      <c r="U396" s="2"/>
      <c r="V396" s="2"/>
      <c r="W396" s="7"/>
      <c r="X396" s="2"/>
    </row>
    <row r="397" spans="1:24" x14ac:dyDescent="0.2">
      <c r="A397" s="12">
        <v>3</v>
      </c>
      <c r="B397" s="40">
        <f>G397/F397</f>
        <v>44.701492537313435</v>
      </c>
      <c r="C397" s="7" t="s">
        <v>98</v>
      </c>
      <c r="D397" s="7"/>
      <c r="E397" s="2">
        <v>1987</v>
      </c>
      <c r="F397" s="2">
        <v>67</v>
      </c>
      <c r="G397" s="2">
        <v>2995</v>
      </c>
      <c r="I397" s="7"/>
      <c r="J397" s="7"/>
      <c r="K397" s="7"/>
      <c r="L397" s="2"/>
      <c r="M397" s="2"/>
      <c r="N397" s="7"/>
      <c r="O397" s="2"/>
      <c r="P397" s="2"/>
      <c r="Q397" s="7"/>
      <c r="R397" s="2"/>
      <c r="S397" s="2"/>
      <c r="T397" s="7"/>
      <c r="U397" s="2"/>
      <c r="V397" s="2"/>
      <c r="W397" s="7"/>
      <c r="X397" s="2"/>
    </row>
    <row r="398" spans="1:24" x14ac:dyDescent="0.2">
      <c r="B398" s="6" t="s">
        <v>231</v>
      </c>
      <c r="C398" s="8" t="s">
        <v>66</v>
      </c>
      <c r="D398" s="8"/>
      <c r="E398" s="10" t="s">
        <v>16</v>
      </c>
      <c r="F398" s="23" t="s">
        <v>470</v>
      </c>
      <c r="G398" s="23" t="s">
        <v>110</v>
      </c>
      <c r="I398" s="7"/>
      <c r="J398" s="7"/>
      <c r="K398" s="7"/>
      <c r="L398" s="2"/>
      <c r="M398" s="2"/>
      <c r="N398" s="7"/>
      <c r="O398" s="2"/>
      <c r="P398" s="2"/>
      <c r="Q398" s="7"/>
      <c r="R398" s="2"/>
      <c r="S398" s="2"/>
      <c r="T398" s="7"/>
      <c r="U398" s="2"/>
      <c r="V398" s="2"/>
      <c r="W398" s="7"/>
      <c r="X398" s="2"/>
    </row>
    <row r="399" spans="1:24" x14ac:dyDescent="0.2">
      <c r="A399" s="12">
        <v>1</v>
      </c>
      <c r="B399" s="40">
        <f>G399/F399</f>
        <v>44.222222222222221</v>
      </c>
      <c r="C399" s="7" t="s">
        <v>57</v>
      </c>
      <c r="D399" s="7"/>
      <c r="E399" s="2">
        <v>2002</v>
      </c>
      <c r="F399" s="2">
        <v>54</v>
      </c>
      <c r="G399" s="2">
        <v>2388</v>
      </c>
      <c r="I399" s="7"/>
      <c r="J399" s="7"/>
      <c r="K399" s="7"/>
      <c r="L399" s="2"/>
      <c r="M399" s="2"/>
      <c r="N399" s="7"/>
      <c r="O399" s="2"/>
      <c r="P399" s="2"/>
      <c r="Q399" s="7"/>
      <c r="R399" s="2"/>
      <c r="S399" s="2"/>
      <c r="T399" s="7"/>
      <c r="U399" s="2"/>
      <c r="V399" s="2"/>
      <c r="W399" s="7"/>
      <c r="X399" s="2"/>
    </row>
    <row r="400" spans="1:24" x14ac:dyDescent="0.2">
      <c r="A400" s="12">
        <v>2</v>
      </c>
      <c r="B400" s="40">
        <f>G400/F400</f>
        <v>43.797297297297298</v>
      </c>
      <c r="C400" s="7" t="s">
        <v>498</v>
      </c>
      <c r="D400" s="7"/>
      <c r="E400" s="2">
        <v>1986</v>
      </c>
      <c r="F400" s="2">
        <v>74</v>
      </c>
      <c r="G400" s="2">
        <v>3241</v>
      </c>
      <c r="I400" s="7"/>
      <c r="J400" s="7"/>
      <c r="K400" s="7"/>
      <c r="L400" s="2"/>
      <c r="M400" s="2"/>
      <c r="N400" s="7"/>
      <c r="O400" s="2"/>
      <c r="P400" s="2"/>
      <c r="Q400" s="7"/>
      <c r="R400" s="2"/>
      <c r="S400" s="2"/>
      <c r="T400" s="7"/>
      <c r="U400" s="2"/>
      <c r="V400" s="2"/>
      <c r="W400" s="7"/>
      <c r="X400" s="2"/>
    </row>
    <row r="401" spans="1:24" x14ac:dyDescent="0.2">
      <c r="B401" s="6" t="s">
        <v>231</v>
      </c>
      <c r="C401" s="8" t="s">
        <v>67</v>
      </c>
      <c r="D401" s="8"/>
      <c r="E401" s="10" t="s">
        <v>16</v>
      </c>
      <c r="F401" s="23" t="s">
        <v>470</v>
      </c>
      <c r="G401" s="23" t="s">
        <v>110</v>
      </c>
      <c r="I401" s="7"/>
      <c r="J401" s="7"/>
      <c r="K401" s="7"/>
      <c r="L401" s="2"/>
      <c r="M401" s="2"/>
      <c r="N401" s="7"/>
      <c r="O401" s="2"/>
      <c r="P401" s="2"/>
      <c r="Q401" s="7"/>
      <c r="R401" s="2"/>
      <c r="S401" s="2"/>
      <c r="T401" s="7"/>
      <c r="U401" s="2"/>
      <c r="V401" s="2"/>
      <c r="W401" s="7"/>
      <c r="X401" s="2"/>
    </row>
    <row r="402" spans="1:24" x14ac:dyDescent="0.2">
      <c r="A402" s="12">
        <v>1</v>
      </c>
      <c r="B402" s="40">
        <f>G402/F402</f>
        <v>46.041666666666664</v>
      </c>
      <c r="C402" s="7" t="s">
        <v>1136</v>
      </c>
      <c r="D402" s="7"/>
      <c r="E402" s="2">
        <v>2022</v>
      </c>
      <c r="F402" s="2">
        <v>72</v>
      </c>
      <c r="G402" s="2">
        <v>3315</v>
      </c>
      <c r="I402" s="7"/>
      <c r="J402" s="7"/>
      <c r="K402" s="7"/>
      <c r="L402" s="2"/>
      <c r="M402" s="2"/>
      <c r="N402" s="7"/>
      <c r="O402" s="2"/>
      <c r="P402" s="2"/>
      <c r="Q402" s="7"/>
      <c r="R402" s="2"/>
      <c r="S402" s="2"/>
      <c r="T402" s="7"/>
      <c r="U402" s="2"/>
      <c r="V402" s="2"/>
      <c r="W402" s="7"/>
      <c r="X402" s="2"/>
    </row>
    <row r="403" spans="1:24" x14ac:dyDescent="0.2">
      <c r="A403" s="12">
        <v>2</v>
      </c>
      <c r="B403" s="40">
        <f>G403/F403</f>
        <v>45.92537313432836</v>
      </c>
      <c r="C403" s="7" t="s">
        <v>81</v>
      </c>
      <c r="D403" s="7"/>
      <c r="E403" s="2">
        <v>2003</v>
      </c>
      <c r="F403" s="2">
        <v>67</v>
      </c>
      <c r="G403" s="2">
        <v>3077</v>
      </c>
      <c r="I403" s="7"/>
      <c r="J403" s="7"/>
      <c r="K403" s="7"/>
      <c r="L403" s="2"/>
      <c r="M403" s="2"/>
      <c r="N403" s="7"/>
      <c r="O403" s="2"/>
      <c r="P403" s="2"/>
      <c r="Q403" s="7"/>
      <c r="R403" s="2"/>
      <c r="S403" s="2"/>
      <c r="T403" s="7"/>
      <c r="U403" s="2"/>
      <c r="V403" s="2"/>
      <c r="W403" s="7"/>
      <c r="X403" s="2"/>
    </row>
    <row r="404" spans="1:24" x14ac:dyDescent="0.2">
      <c r="A404" s="12">
        <v>3</v>
      </c>
      <c r="B404" s="40">
        <f>G404/F404</f>
        <v>44.606060606060609</v>
      </c>
      <c r="C404" s="7" t="s">
        <v>76</v>
      </c>
      <c r="D404" s="7"/>
      <c r="E404" s="2">
        <v>2011</v>
      </c>
      <c r="F404" s="2">
        <v>66</v>
      </c>
      <c r="G404" s="2">
        <v>2944</v>
      </c>
      <c r="I404" s="7"/>
      <c r="J404" s="7"/>
      <c r="K404" s="7"/>
      <c r="L404" s="2"/>
      <c r="M404" s="2"/>
      <c r="N404" s="7"/>
      <c r="O404" s="2"/>
      <c r="P404" s="2"/>
      <c r="Q404" s="7"/>
      <c r="R404" s="2"/>
      <c r="S404" s="2"/>
      <c r="T404" s="7"/>
      <c r="U404" s="2"/>
      <c r="V404" s="2"/>
      <c r="W404" s="7"/>
      <c r="X404" s="2"/>
    </row>
    <row r="405" spans="1:24" x14ac:dyDescent="0.2">
      <c r="B405" s="6" t="s">
        <v>231</v>
      </c>
      <c r="C405" s="8" t="s">
        <v>68</v>
      </c>
      <c r="D405" s="8"/>
      <c r="E405" s="10" t="s">
        <v>16</v>
      </c>
      <c r="F405" s="23" t="s">
        <v>470</v>
      </c>
      <c r="G405" s="23" t="s">
        <v>110</v>
      </c>
      <c r="I405" s="7"/>
      <c r="J405" s="7"/>
      <c r="K405" s="7"/>
      <c r="L405" s="2"/>
      <c r="M405" s="2"/>
      <c r="N405" s="7"/>
      <c r="O405" s="2"/>
      <c r="P405" s="2"/>
      <c r="Q405" s="7"/>
      <c r="R405" s="2"/>
      <c r="S405" s="2"/>
      <c r="T405" s="7"/>
      <c r="U405" s="2"/>
      <c r="V405" s="2"/>
      <c r="W405" s="7"/>
      <c r="X405" s="2"/>
    </row>
    <row r="406" spans="1:24" x14ac:dyDescent="0.2">
      <c r="A406" s="12">
        <v>1</v>
      </c>
      <c r="B406" s="40">
        <f>G406/F406</f>
        <v>44.724137931034484</v>
      </c>
      <c r="C406" s="7" t="s">
        <v>46</v>
      </c>
      <c r="D406" s="7"/>
      <c r="E406" s="2">
        <v>2017</v>
      </c>
      <c r="F406" s="2">
        <v>58</v>
      </c>
      <c r="G406" s="2">
        <v>2594</v>
      </c>
      <c r="I406" s="7"/>
      <c r="J406" s="7"/>
      <c r="K406" s="7"/>
      <c r="L406" s="2"/>
      <c r="M406" s="2"/>
      <c r="N406" s="7"/>
      <c r="O406" s="2"/>
      <c r="P406" s="2"/>
      <c r="Q406" s="7"/>
      <c r="R406" s="2"/>
      <c r="S406" s="2"/>
      <c r="T406" s="7"/>
      <c r="U406" s="2"/>
      <c r="V406" s="2"/>
      <c r="W406" s="7"/>
      <c r="X406" s="2"/>
    </row>
    <row r="407" spans="1:24" x14ac:dyDescent="0.2">
      <c r="A407" s="12">
        <v>2</v>
      </c>
      <c r="B407" s="98">
        <f>G407/F407</f>
        <v>42.145454545454548</v>
      </c>
      <c r="C407" s="8" t="s">
        <v>1498</v>
      </c>
      <c r="D407" s="8"/>
      <c r="E407" s="10">
        <v>2025</v>
      </c>
      <c r="F407" s="10">
        <v>55</v>
      </c>
      <c r="G407" s="10">
        <v>2318</v>
      </c>
      <c r="I407" s="7"/>
      <c r="J407" s="7"/>
      <c r="K407" s="7"/>
      <c r="L407" s="2"/>
      <c r="M407" s="2"/>
      <c r="N407" s="7"/>
      <c r="O407" s="2"/>
      <c r="P407" s="2"/>
      <c r="Q407" s="7"/>
      <c r="R407" s="2"/>
      <c r="S407" s="2"/>
      <c r="T407" s="7"/>
      <c r="U407" s="2"/>
      <c r="V407" s="2"/>
      <c r="W407" s="7"/>
      <c r="X407" s="2"/>
    </row>
    <row r="408" spans="1:24" x14ac:dyDescent="0.2">
      <c r="A408" s="12">
        <v>3</v>
      </c>
      <c r="B408" s="40">
        <f>G408/F408</f>
        <v>41.625</v>
      </c>
      <c r="C408" s="7" t="s">
        <v>88</v>
      </c>
      <c r="D408" s="7"/>
      <c r="E408" s="2">
        <v>1997</v>
      </c>
      <c r="F408" s="2">
        <v>64</v>
      </c>
      <c r="G408" s="2">
        <v>2664</v>
      </c>
      <c r="I408" s="7"/>
      <c r="J408" s="7"/>
      <c r="K408" s="7"/>
      <c r="L408" s="2"/>
      <c r="M408" s="2"/>
      <c r="N408" s="7"/>
      <c r="O408" s="2"/>
      <c r="P408" s="2"/>
      <c r="Q408" s="7"/>
      <c r="R408" s="2"/>
      <c r="S408" s="2"/>
      <c r="T408" s="7"/>
      <c r="U408" s="2"/>
      <c r="V408" s="2"/>
      <c r="W408" s="7"/>
      <c r="X408" s="2"/>
    </row>
    <row r="409" spans="1:24" x14ac:dyDescent="0.2">
      <c r="A409" s="12"/>
      <c r="B409" s="40"/>
      <c r="C409" s="7"/>
      <c r="D409" s="7"/>
      <c r="E409" s="2"/>
      <c r="F409" s="2"/>
      <c r="G409" s="2"/>
      <c r="I409" s="7"/>
      <c r="J409" s="7"/>
      <c r="K409" s="7"/>
      <c r="L409" s="2"/>
      <c r="M409" s="2"/>
      <c r="N409" s="7"/>
      <c r="O409" s="2"/>
      <c r="P409" s="2"/>
      <c r="Q409" s="7"/>
      <c r="R409" s="2"/>
      <c r="S409" s="2"/>
      <c r="T409" s="7"/>
      <c r="U409" s="2"/>
      <c r="V409" s="2"/>
      <c r="W409" s="7"/>
      <c r="X409" s="2"/>
    </row>
    <row r="410" spans="1:24" x14ac:dyDescent="0.2">
      <c r="A410" s="9" t="s">
        <v>1466</v>
      </c>
    </row>
    <row r="411" spans="1:24" x14ac:dyDescent="0.2">
      <c r="B411" s="10" t="s">
        <v>110</v>
      </c>
      <c r="C411" s="8" t="s">
        <v>43</v>
      </c>
      <c r="D411" s="8" t="s">
        <v>15</v>
      </c>
      <c r="E411" s="10" t="s">
        <v>16</v>
      </c>
      <c r="G411" s="28" t="s">
        <v>110</v>
      </c>
      <c r="H411" s="8" t="s">
        <v>63</v>
      </c>
      <c r="I411" s="26" t="s">
        <v>16</v>
      </c>
      <c r="J411" s="28" t="s">
        <v>110</v>
      </c>
      <c r="K411" s="8" t="s">
        <v>64</v>
      </c>
      <c r="L411" s="26" t="s">
        <v>16</v>
      </c>
      <c r="M411" s="28" t="s">
        <v>110</v>
      </c>
      <c r="N411" s="8" t="s">
        <v>65</v>
      </c>
      <c r="O411" s="26" t="s">
        <v>16</v>
      </c>
      <c r="P411" s="28" t="s">
        <v>110</v>
      </c>
      <c r="Q411" s="8" t="s">
        <v>66</v>
      </c>
      <c r="R411" s="26" t="s">
        <v>16</v>
      </c>
      <c r="S411" s="28" t="s">
        <v>110</v>
      </c>
      <c r="T411" s="8" t="s">
        <v>67</v>
      </c>
      <c r="U411" s="26" t="s">
        <v>16</v>
      </c>
      <c r="V411" s="28" t="s">
        <v>110</v>
      </c>
      <c r="W411" s="8" t="s">
        <v>68</v>
      </c>
      <c r="X411" s="26" t="s">
        <v>16</v>
      </c>
    </row>
    <row r="412" spans="1:24" x14ac:dyDescent="0.2">
      <c r="A412" s="12">
        <v>1</v>
      </c>
      <c r="B412" s="2">
        <v>3848</v>
      </c>
      <c r="C412" s="7" t="s">
        <v>89</v>
      </c>
      <c r="D412" s="7" t="s">
        <v>3</v>
      </c>
      <c r="E412" s="2">
        <v>1989</v>
      </c>
      <c r="F412" s="7"/>
      <c r="G412" s="29">
        <v>3848</v>
      </c>
      <c r="H412" s="7" t="s">
        <v>89</v>
      </c>
      <c r="I412" s="27">
        <v>1989</v>
      </c>
      <c r="J412" s="2">
        <v>3336</v>
      </c>
      <c r="K412" s="7" t="s">
        <v>475</v>
      </c>
      <c r="L412" s="27">
        <v>2002</v>
      </c>
      <c r="M412" s="2">
        <v>2995</v>
      </c>
      <c r="N412" s="7" t="s">
        <v>98</v>
      </c>
      <c r="O412" s="27">
        <v>1987</v>
      </c>
      <c r="P412" s="2">
        <v>3241</v>
      </c>
      <c r="Q412" s="7" t="s">
        <v>498</v>
      </c>
      <c r="R412" s="27">
        <v>1986</v>
      </c>
      <c r="S412" s="2">
        <v>3447</v>
      </c>
      <c r="T412" s="7" t="s">
        <v>81</v>
      </c>
      <c r="U412" s="27">
        <v>2002</v>
      </c>
      <c r="V412" s="2">
        <v>3240</v>
      </c>
      <c r="W412" s="7" t="s">
        <v>481</v>
      </c>
      <c r="X412" s="27">
        <v>1986</v>
      </c>
    </row>
    <row r="413" spans="1:24" x14ac:dyDescent="0.2">
      <c r="A413" s="12">
        <v>2</v>
      </c>
      <c r="B413" s="2">
        <v>3694</v>
      </c>
      <c r="C413" s="7" t="s">
        <v>89</v>
      </c>
      <c r="D413" s="7" t="s">
        <v>3</v>
      </c>
      <c r="E413" s="2">
        <v>1987</v>
      </c>
      <c r="F413" s="7"/>
      <c r="G413" s="29">
        <v>3694</v>
      </c>
      <c r="H413" s="7" t="s">
        <v>89</v>
      </c>
      <c r="I413" s="27">
        <v>1987</v>
      </c>
      <c r="J413" s="2">
        <v>3122</v>
      </c>
      <c r="K413" s="7" t="s">
        <v>475</v>
      </c>
      <c r="L413" s="27">
        <v>2001</v>
      </c>
      <c r="M413" s="2">
        <v>2942</v>
      </c>
      <c r="N413" s="7" t="s">
        <v>98</v>
      </c>
      <c r="O413" s="27">
        <v>1985</v>
      </c>
      <c r="P413" s="2">
        <v>3100</v>
      </c>
      <c r="Q413" s="7" t="s">
        <v>495</v>
      </c>
      <c r="R413" s="27">
        <v>2004</v>
      </c>
      <c r="S413" s="2">
        <v>3077</v>
      </c>
      <c r="T413" s="7" t="s">
        <v>81</v>
      </c>
      <c r="U413" s="27">
        <v>2003</v>
      </c>
      <c r="V413" s="2">
        <v>3093</v>
      </c>
      <c r="W413" s="7" t="s">
        <v>479</v>
      </c>
      <c r="X413" s="27">
        <v>1991</v>
      </c>
    </row>
    <row r="414" spans="1:24" x14ac:dyDescent="0.2">
      <c r="A414" s="12">
        <v>3</v>
      </c>
      <c r="B414" s="2">
        <v>3629</v>
      </c>
      <c r="C414" s="7" t="s">
        <v>73</v>
      </c>
      <c r="D414" s="7" t="s">
        <v>3</v>
      </c>
      <c r="E414" s="2">
        <v>2002</v>
      </c>
      <c r="F414" s="7"/>
      <c r="G414" s="29">
        <v>3629</v>
      </c>
      <c r="H414" s="7" t="s">
        <v>73</v>
      </c>
      <c r="I414" s="27">
        <v>2002</v>
      </c>
      <c r="J414" s="2"/>
      <c r="K414" s="7"/>
      <c r="L414" s="2"/>
      <c r="M414" s="2"/>
      <c r="N414" s="7"/>
      <c r="O414" s="2"/>
      <c r="P414" s="2"/>
      <c r="Q414" s="7"/>
      <c r="R414" s="2"/>
      <c r="S414" s="2"/>
      <c r="T414" s="7"/>
      <c r="U414" s="2"/>
      <c r="V414" s="29">
        <v>2971</v>
      </c>
      <c r="W414" s="7" t="s">
        <v>479</v>
      </c>
      <c r="X414" s="27">
        <v>1990</v>
      </c>
    </row>
    <row r="415" spans="1:24" x14ac:dyDescent="0.2">
      <c r="A415" s="12">
        <v>4</v>
      </c>
      <c r="B415" s="2">
        <v>3447</v>
      </c>
      <c r="C415" s="7" t="s">
        <v>81</v>
      </c>
      <c r="D415" s="7" t="s">
        <v>6</v>
      </c>
      <c r="E415" s="2">
        <v>2002</v>
      </c>
      <c r="F415" s="7"/>
      <c r="G415" s="2"/>
      <c r="H415" s="7"/>
      <c r="I415" s="2"/>
      <c r="J415" s="2"/>
      <c r="K415" s="7"/>
      <c r="L415" s="2"/>
      <c r="M415" s="2"/>
      <c r="N415" s="7"/>
      <c r="O415" s="2"/>
      <c r="P415" s="2"/>
      <c r="Q415" s="7"/>
      <c r="R415" s="2"/>
      <c r="S415" s="2"/>
      <c r="T415" s="7"/>
      <c r="U415" s="2"/>
      <c r="V415" s="2"/>
      <c r="W415" s="7"/>
      <c r="X415" s="2"/>
    </row>
    <row r="416" spans="1:24" x14ac:dyDescent="0.2">
      <c r="A416" s="12">
        <v>5</v>
      </c>
      <c r="B416" s="2">
        <v>3362</v>
      </c>
      <c r="C416" s="7" t="s">
        <v>89</v>
      </c>
      <c r="D416" s="7" t="s">
        <v>3</v>
      </c>
      <c r="E416" s="2">
        <v>1986</v>
      </c>
      <c r="F416" s="7"/>
      <c r="G416" s="2"/>
      <c r="H416" s="7"/>
      <c r="I416" s="2"/>
      <c r="J416" s="2"/>
      <c r="K416" s="7"/>
      <c r="L416" s="2"/>
      <c r="M416" s="2"/>
      <c r="N416" s="7"/>
      <c r="O416" s="2"/>
      <c r="P416" s="2"/>
      <c r="Q416" s="7"/>
      <c r="R416" s="2"/>
      <c r="S416" s="2"/>
      <c r="T416" s="7"/>
      <c r="U416" s="2"/>
      <c r="V416" s="2"/>
      <c r="W416" s="7"/>
      <c r="X416" s="2"/>
    </row>
    <row r="417" spans="1:24" x14ac:dyDescent="0.2">
      <c r="A417" s="12">
        <v>6</v>
      </c>
      <c r="B417" s="2">
        <v>3336</v>
      </c>
      <c r="C417" s="7" t="s">
        <v>475</v>
      </c>
      <c r="D417" s="7" t="s">
        <v>0</v>
      </c>
      <c r="E417" s="2">
        <v>2002</v>
      </c>
      <c r="F417" s="7"/>
      <c r="G417" s="2"/>
      <c r="H417" s="7"/>
      <c r="I417" s="2"/>
      <c r="J417" s="2"/>
      <c r="K417" s="7"/>
      <c r="L417" s="2"/>
      <c r="M417" s="2"/>
      <c r="N417" s="7"/>
      <c r="O417" s="2"/>
      <c r="P417" s="2"/>
      <c r="Q417" s="7"/>
      <c r="R417" s="2"/>
      <c r="S417" s="2"/>
      <c r="T417" s="7"/>
      <c r="U417" s="2"/>
      <c r="V417" s="2"/>
      <c r="W417" s="7"/>
      <c r="X417" s="2"/>
    </row>
    <row r="418" spans="1:24" x14ac:dyDescent="0.2">
      <c r="A418" s="12">
        <v>7</v>
      </c>
      <c r="B418" s="2">
        <v>3241</v>
      </c>
      <c r="C418" s="7" t="s">
        <v>498</v>
      </c>
      <c r="D418" s="7" t="s">
        <v>5</v>
      </c>
      <c r="E418" s="2">
        <v>1986</v>
      </c>
      <c r="F418" s="7"/>
      <c r="G418" s="2"/>
      <c r="H418" s="7"/>
      <c r="I418" s="2"/>
      <c r="J418" s="2"/>
      <c r="K418" s="7"/>
      <c r="L418" s="2"/>
      <c r="M418" s="2"/>
      <c r="N418" s="7"/>
      <c r="O418" s="2"/>
      <c r="P418" s="2"/>
      <c r="Q418" s="7"/>
      <c r="R418" s="2"/>
      <c r="S418" s="2"/>
      <c r="T418" s="7"/>
      <c r="U418" s="2"/>
      <c r="V418" s="2"/>
      <c r="W418" s="7"/>
      <c r="X418" s="2"/>
    </row>
    <row r="419" spans="1:24" x14ac:dyDescent="0.2">
      <c r="A419" s="12">
        <v>8</v>
      </c>
      <c r="B419" s="2">
        <v>3236</v>
      </c>
      <c r="C419" s="7" t="s">
        <v>89</v>
      </c>
      <c r="D419" s="7" t="s">
        <v>3</v>
      </c>
      <c r="E419" s="2">
        <v>1988</v>
      </c>
      <c r="F419" s="7"/>
      <c r="G419" s="2"/>
      <c r="H419" s="7"/>
      <c r="I419" s="2"/>
      <c r="J419" s="2"/>
      <c r="K419" s="7"/>
      <c r="L419" s="2"/>
      <c r="M419" s="2"/>
      <c r="N419" s="7"/>
      <c r="O419" s="2"/>
      <c r="P419" s="2"/>
      <c r="Q419" s="7"/>
      <c r="R419" s="2"/>
      <c r="S419" s="2"/>
      <c r="T419" s="7"/>
      <c r="U419" s="2"/>
      <c r="V419" s="2"/>
      <c r="W419" s="7"/>
      <c r="X419" s="2"/>
    </row>
    <row r="420" spans="1:24" x14ac:dyDescent="0.2">
      <c r="A420" s="12">
        <v>9</v>
      </c>
      <c r="B420" s="2">
        <v>3232</v>
      </c>
      <c r="C420" s="7" t="s">
        <v>82</v>
      </c>
      <c r="D420" s="7" t="s">
        <v>3</v>
      </c>
      <c r="E420" s="2">
        <v>2008</v>
      </c>
      <c r="F420" s="7"/>
      <c r="G420" s="2"/>
      <c r="H420" s="7"/>
      <c r="I420" s="2"/>
      <c r="J420" s="2"/>
      <c r="K420" s="7"/>
      <c r="L420" s="2"/>
      <c r="M420" s="2"/>
      <c r="N420" s="7"/>
      <c r="O420" s="2"/>
      <c r="P420" s="2"/>
      <c r="Q420" s="7"/>
      <c r="R420" s="2"/>
      <c r="S420" s="2"/>
      <c r="T420" s="7"/>
      <c r="U420" s="2"/>
      <c r="V420" s="2"/>
      <c r="W420" s="7"/>
      <c r="X420" s="2"/>
    </row>
    <row r="421" spans="1:24" x14ac:dyDescent="0.2">
      <c r="A421" s="12"/>
      <c r="B421" s="40"/>
      <c r="C421" s="7"/>
      <c r="D421" s="7"/>
      <c r="E421" s="2"/>
      <c r="F421" s="2"/>
      <c r="G421" s="2"/>
      <c r="I421" s="7"/>
      <c r="J421" s="7"/>
      <c r="K421" s="7"/>
      <c r="L421" s="2"/>
      <c r="M421" s="2"/>
      <c r="N421" s="7"/>
      <c r="O421" s="2"/>
      <c r="P421" s="2"/>
      <c r="Q421" s="7"/>
      <c r="R421" s="2"/>
      <c r="S421" s="2"/>
      <c r="T421" s="7"/>
      <c r="U421" s="2"/>
      <c r="V421" s="2"/>
      <c r="W421" s="7"/>
      <c r="X421" s="2"/>
    </row>
    <row r="422" spans="1:24" x14ac:dyDescent="0.2">
      <c r="A422" s="9" t="s">
        <v>1467</v>
      </c>
    </row>
    <row r="423" spans="1:24" x14ac:dyDescent="0.2">
      <c r="B423" s="10" t="s">
        <v>470</v>
      </c>
      <c r="C423" s="8" t="s">
        <v>43</v>
      </c>
      <c r="D423" s="8" t="s">
        <v>15</v>
      </c>
      <c r="E423" s="10" t="s">
        <v>16</v>
      </c>
      <c r="G423" s="28" t="s">
        <v>470</v>
      </c>
      <c r="H423" s="8" t="s">
        <v>63</v>
      </c>
      <c r="I423" s="26" t="s">
        <v>16</v>
      </c>
      <c r="J423" s="10" t="s">
        <v>470</v>
      </c>
      <c r="K423" s="8" t="s">
        <v>64</v>
      </c>
      <c r="L423" s="26" t="s">
        <v>16</v>
      </c>
      <c r="M423" s="10" t="s">
        <v>470</v>
      </c>
      <c r="N423" s="8" t="s">
        <v>65</v>
      </c>
      <c r="O423" s="26" t="s">
        <v>16</v>
      </c>
      <c r="P423" s="10" t="s">
        <v>470</v>
      </c>
      <c r="Q423" s="8" t="s">
        <v>66</v>
      </c>
      <c r="R423" s="26" t="s">
        <v>16</v>
      </c>
      <c r="S423" s="10" t="s">
        <v>470</v>
      </c>
      <c r="T423" s="8" t="s">
        <v>67</v>
      </c>
      <c r="U423" s="26" t="s">
        <v>16</v>
      </c>
      <c r="V423" s="10" t="s">
        <v>470</v>
      </c>
      <c r="W423" s="8" t="s">
        <v>68</v>
      </c>
      <c r="X423" s="26" t="s">
        <v>16</v>
      </c>
    </row>
    <row r="424" spans="1:24" x14ac:dyDescent="0.2">
      <c r="A424" s="12">
        <v>1</v>
      </c>
      <c r="B424" s="2">
        <v>101</v>
      </c>
      <c r="C424" s="7" t="s">
        <v>1078</v>
      </c>
      <c r="D424" s="7" t="s">
        <v>3</v>
      </c>
      <c r="E424" s="2">
        <v>1982</v>
      </c>
      <c r="F424" s="7"/>
      <c r="G424" s="29">
        <v>101</v>
      </c>
      <c r="H424" s="7" t="s">
        <v>1078</v>
      </c>
      <c r="I424" s="27">
        <v>1982</v>
      </c>
      <c r="J424" s="2">
        <v>90</v>
      </c>
      <c r="K424" s="7" t="s">
        <v>475</v>
      </c>
      <c r="L424" s="27">
        <v>2002</v>
      </c>
      <c r="M424" s="2">
        <v>76</v>
      </c>
      <c r="N424" s="7" t="s">
        <v>476</v>
      </c>
      <c r="O424" s="27">
        <v>2001</v>
      </c>
      <c r="P424" s="2">
        <v>81</v>
      </c>
      <c r="Q424" s="7" t="s">
        <v>478</v>
      </c>
      <c r="R424" s="27">
        <v>1988</v>
      </c>
      <c r="S424" s="2">
        <v>83</v>
      </c>
      <c r="T424" s="7" t="s">
        <v>480</v>
      </c>
      <c r="U424" s="27">
        <v>2004</v>
      </c>
      <c r="V424" s="2">
        <v>84</v>
      </c>
      <c r="W424" s="7" t="s">
        <v>479</v>
      </c>
      <c r="X424" s="27">
        <v>1991</v>
      </c>
    </row>
    <row r="425" spans="1:24" x14ac:dyDescent="0.2">
      <c r="A425" s="12">
        <v>2</v>
      </c>
      <c r="B425" s="2">
        <v>93</v>
      </c>
      <c r="C425" s="7" t="s">
        <v>73</v>
      </c>
      <c r="D425" s="7" t="s">
        <v>3</v>
      </c>
      <c r="E425" s="2">
        <v>2002</v>
      </c>
      <c r="F425" s="7"/>
      <c r="G425" s="29">
        <v>93</v>
      </c>
      <c r="H425" s="7" t="s">
        <v>73</v>
      </c>
      <c r="I425" s="27">
        <v>2002</v>
      </c>
      <c r="J425" s="2">
        <v>87</v>
      </c>
      <c r="K425" s="7" t="s">
        <v>475</v>
      </c>
      <c r="L425" s="27">
        <v>2001</v>
      </c>
      <c r="M425" s="2">
        <v>74</v>
      </c>
      <c r="N425" s="7" t="s">
        <v>472</v>
      </c>
      <c r="O425" s="27">
        <v>2006</v>
      </c>
      <c r="P425" s="2">
        <v>79</v>
      </c>
      <c r="Q425" s="7" t="s">
        <v>91</v>
      </c>
      <c r="R425" s="27">
        <v>1985</v>
      </c>
      <c r="S425" s="2">
        <v>82</v>
      </c>
      <c r="T425" s="7" t="s">
        <v>81</v>
      </c>
      <c r="U425" s="27">
        <v>2002</v>
      </c>
      <c r="V425" s="2">
        <v>82</v>
      </c>
      <c r="W425" s="7" t="s">
        <v>481</v>
      </c>
      <c r="X425" s="27">
        <v>1986</v>
      </c>
    </row>
    <row r="426" spans="1:24" x14ac:dyDescent="0.2">
      <c r="A426" s="12">
        <v>3</v>
      </c>
      <c r="B426" s="2">
        <v>92</v>
      </c>
      <c r="C426" s="7" t="s">
        <v>89</v>
      </c>
      <c r="D426" s="7" t="s">
        <v>3</v>
      </c>
      <c r="E426" s="2">
        <v>1987</v>
      </c>
      <c r="F426" s="7"/>
      <c r="G426" s="29">
        <v>92</v>
      </c>
      <c r="H426" s="7" t="s">
        <v>89</v>
      </c>
      <c r="I426" s="27">
        <v>1987</v>
      </c>
      <c r="J426" s="2">
        <v>83</v>
      </c>
      <c r="K426" s="7" t="s">
        <v>444</v>
      </c>
      <c r="L426" s="27">
        <v>2008</v>
      </c>
      <c r="M426" s="2">
        <v>73</v>
      </c>
      <c r="N426" s="7" t="s">
        <v>94</v>
      </c>
      <c r="O426" s="27">
        <v>1991</v>
      </c>
      <c r="P426" s="2"/>
      <c r="Q426" s="7"/>
      <c r="R426" s="2"/>
      <c r="S426" s="2"/>
      <c r="T426" s="7"/>
      <c r="U426" s="2"/>
      <c r="V426" s="2"/>
      <c r="W426" s="7"/>
      <c r="X426" s="2"/>
    </row>
    <row r="427" spans="1:24" x14ac:dyDescent="0.2">
      <c r="A427" s="12">
        <v>4</v>
      </c>
      <c r="B427" s="2">
        <v>90</v>
      </c>
      <c r="C427" s="7" t="s">
        <v>475</v>
      </c>
      <c r="D427" s="7" t="s">
        <v>0</v>
      </c>
      <c r="E427" s="2">
        <v>2002</v>
      </c>
      <c r="F427" s="7"/>
      <c r="G427" s="2"/>
      <c r="H427" s="7"/>
      <c r="I427" s="2"/>
      <c r="J427" s="2"/>
      <c r="K427" s="7"/>
      <c r="L427" s="27"/>
      <c r="M427" s="2">
        <v>73</v>
      </c>
      <c r="N427" s="7" t="s">
        <v>472</v>
      </c>
      <c r="O427" s="27">
        <v>2008</v>
      </c>
      <c r="P427" s="2"/>
      <c r="Q427" s="7"/>
      <c r="R427" s="2"/>
      <c r="S427" s="2"/>
      <c r="T427" s="7"/>
      <c r="U427" s="2"/>
      <c r="V427" s="2"/>
      <c r="W427" s="7"/>
      <c r="X427" s="2"/>
    </row>
    <row r="428" spans="1:24" x14ac:dyDescent="0.2">
      <c r="A428" s="12">
        <v>5</v>
      </c>
      <c r="B428" s="2">
        <v>87</v>
      </c>
      <c r="C428" s="7" t="s">
        <v>475</v>
      </c>
      <c r="D428" s="7" t="s">
        <v>0</v>
      </c>
      <c r="E428" s="2">
        <v>2001</v>
      </c>
      <c r="F428" s="7"/>
      <c r="G428" s="2"/>
      <c r="H428" s="7"/>
      <c r="I428" s="2"/>
      <c r="J428" s="2"/>
      <c r="K428" s="7"/>
      <c r="L428" s="2"/>
      <c r="M428" s="2"/>
      <c r="N428" s="7"/>
      <c r="O428" s="2"/>
      <c r="P428" s="2"/>
      <c r="Q428" s="7"/>
      <c r="R428" s="2"/>
      <c r="S428" s="2"/>
      <c r="T428" s="7"/>
      <c r="U428" s="2"/>
      <c r="V428" s="2"/>
      <c r="W428" s="7"/>
      <c r="X428" s="2"/>
    </row>
    <row r="429" spans="1:24" x14ac:dyDescent="0.2">
      <c r="A429" s="12">
        <v>6</v>
      </c>
      <c r="B429" s="2">
        <v>86</v>
      </c>
      <c r="C429" s="7" t="s">
        <v>348</v>
      </c>
      <c r="D429" s="7" t="s">
        <v>3</v>
      </c>
      <c r="E429" s="2">
        <v>1981</v>
      </c>
      <c r="F429" s="7"/>
      <c r="G429" s="2"/>
      <c r="H429" s="7"/>
      <c r="I429" s="2"/>
      <c r="J429" s="2"/>
      <c r="K429" s="7"/>
      <c r="L429" s="2"/>
      <c r="M429" s="2"/>
      <c r="N429" s="7"/>
      <c r="O429" s="2"/>
      <c r="P429" s="2"/>
      <c r="Q429" s="7"/>
      <c r="R429" s="2"/>
      <c r="S429" s="2"/>
      <c r="T429" s="7"/>
      <c r="U429" s="2"/>
      <c r="V429" s="2"/>
      <c r="W429" s="7"/>
      <c r="X429" s="2"/>
    </row>
    <row r="430" spans="1:24" x14ac:dyDescent="0.2">
      <c r="A430" s="12">
        <v>6</v>
      </c>
      <c r="B430" s="2">
        <v>86</v>
      </c>
      <c r="C430" s="7" t="s">
        <v>89</v>
      </c>
      <c r="D430" s="7" t="s">
        <v>3</v>
      </c>
      <c r="E430" s="2">
        <v>1989</v>
      </c>
      <c r="F430" s="7"/>
      <c r="G430" s="2"/>
      <c r="H430" s="7"/>
      <c r="I430" s="2"/>
      <c r="J430" s="2"/>
      <c r="K430" s="7"/>
      <c r="L430" s="2"/>
      <c r="M430" s="2"/>
      <c r="N430" s="7"/>
      <c r="O430" s="2"/>
      <c r="P430" s="2"/>
      <c r="Q430" s="7"/>
      <c r="R430" s="2"/>
      <c r="S430" s="2"/>
      <c r="T430" s="7"/>
      <c r="U430" s="2"/>
      <c r="V430" s="2"/>
      <c r="W430" s="7"/>
      <c r="X430" s="2"/>
    </row>
    <row r="431" spans="1:24" x14ac:dyDescent="0.2">
      <c r="A431" s="12">
        <v>8</v>
      </c>
      <c r="B431" s="2">
        <v>84</v>
      </c>
      <c r="C431" s="7" t="s">
        <v>479</v>
      </c>
      <c r="D431" s="7" t="s">
        <v>2</v>
      </c>
      <c r="E431" s="2">
        <v>1991</v>
      </c>
      <c r="F431" s="7"/>
      <c r="G431" s="2"/>
      <c r="H431" s="7"/>
      <c r="I431" s="2"/>
      <c r="J431" s="2"/>
      <c r="K431" s="7"/>
      <c r="L431" s="2"/>
      <c r="M431" s="2"/>
      <c r="N431" s="7"/>
      <c r="O431" s="2"/>
      <c r="P431" s="2"/>
      <c r="Q431" s="7"/>
      <c r="R431" s="2"/>
      <c r="S431" s="2"/>
      <c r="T431" s="7"/>
      <c r="U431" s="2"/>
      <c r="V431" s="2"/>
      <c r="W431" s="7"/>
      <c r="X431" s="2"/>
    </row>
    <row r="432" spans="1:24" x14ac:dyDescent="0.2">
      <c r="A432" s="12">
        <v>9</v>
      </c>
      <c r="B432" s="2">
        <v>83</v>
      </c>
      <c r="C432" s="7" t="s">
        <v>930</v>
      </c>
      <c r="D432" s="7" t="s">
        <v>3</v>
      </c>
      <c r="E432" s="2">
        <v>1977</v>
      </c>
      <c r="F432" s="7"/>
      <c r="G432" s="2"/>
      <c r="H432" s="7"/>
      <c r="I432" s="2"/>
      <c r="J432" s="2"/>
      <c r="K432" s="7"/>
      <c r="L432" s="2"/>
      <c r="M432" s="2"/>
      <c r="N432" s="7"/>
      <c r="O432" s="2"/>
      <c r="P432" s="2"/>
      <c r="Q432" s="7"/>
      <c r="R432" s="2"/>
      <c r="S432" s="2"/>
      <c r="T432" s="7"/>
      <c r="U432" s="2"/>
      <c r="V432" s="2"/>
      <c r="W432" s="7"/>
      <c r="X432" s="2"/>
    </row>
    <row r="433" spans="1:24" x14ac:dyDescent="0.2">
      <c r="A433" s="12">
        <v>9</v>
      </c>
      <c r="B433" s="2">
        <v>83</v>
      </c>
      <c r="C433" s="7" t="s">
        <v>444</v>
      </c>
      <c r="D433" s="7" t="s">
        <v>0</v>
      </c>
      <c r="E433" s="2">
        <v>2008</v>
      </c>
      <c r="F433" s="7"/>
      <c r="G433" s="2"/>
      <c r="H433" s="7"/>
      <c r="I433" s="2"/>
      <c r="J433" s="2"/>
      <c r="K433" s="7"/>
      <c r="L433" s="2"/>
      <c r="M433" s="2"/>
      <c r="N433" s="7"/>
      <c r="O433" s="2"/>
      <c r="P433" s="2"/>
      <c r="Q433" s="7"/>
      <c r="R433" s="2"/>
      <c r="S433" s="2"/>
      <c r="T433" s="7"/>
      <c r="U433" s="2"/>
      <c r="V433" s="2"/>
      <c r="W433" s="7"/>
      <c r="X433" s="2"/>
    </row>
    <row r="434" spans="1:24" x14ac:dyDescent="0.2">
      <c r="A434" s="12"/>
      <c r="F434" s="7"/>
      <c r="G434" s="2"/>
      <c r="H434" s="7"/>
      <c r="I434" s="2"/>
      <c r="J434" s="2"/>
      <c r="K434" s="7"/>
      <c r="L434" s="2"/>
      <c r="M434" s="2"/>
      <c r="N434" s="7"/>
      <c r="O434" s="2"/>
      <c r="P434" s="2"/>
      <c r="Q434" s="7"/>
      <c r="R434" s="2"/>
      <c r="S434" s="2"/>
      <c r="T434" s="7"/>
      <c r="U434" s="2"/>
      <c r="V434" s="2"/>
      <c r="W434" s="7"/>
      <c r="X434" s="2"/>
    </row>
    <row r="435" spans="1:24" ht="15.75" x14ac:dyDescent="0.25">
      <c r="A435" s="36" t="s">
        <v>514</v>
      </c>
      <c r="B435" s="38"/>
      <c r="C435" s="38"/>
      <c r="D435" s="38"/>
      <c r="E435" s="38"/>
      <c r="F435" s="38"/>
      <c r="G435" s="38"/>
      <c r="H435" s="38"/>
      <c r="I435" s="2"/>
      <c r="J435" s="2"/>
      <c r="K435" s="7"/>
      <c r="L435" s="2"/>
      <c r="M435" s="2"/>
      <c r="N435" s="7"/>
      <c r="O435" s="2"/>
      <c r="P435" s="2"/>
      <c r="Q435" s="7"/>
      <c r="R435" s="2"/>
      <c r="S435" s="2"/>
      <c r="T435" s="7"/>
      <c r="U435" s="2"/>
      <c r="V435" s="2"/>
      <c r="W435" s="7"/>
      <c r="X435" s="2"/>
    </row>
    <row r="436" spans="1:24" x14ac:dyDescent="0.2">
      <c r="A436" s="12"/>
      <c r="B436" s="2"/>
      <c r="C436" s="7"/>
      <c r="D436" s="7"/>
      <c r="E436" s="2"/>
      <c r="F436" s="7"/>
      <c r="G436" s="2"/>
      <c r="H436" s="7"/>
      <c r="I436" s="2"/>
      <c r="J436" s="2"/>
      <c r="K436" s="7"/>
      <c r="L436" s="2"/>
      <c r="M436" s="2"/>
      <c r="N436" s="7"/>
      <c r="O436" s="2"/>
      <c r="P436" s="2"/>
      <c r="Q436" s="7"/>
      <c r="R436" s="2"/>
      <c r="S436" s="2"/>
      <c r="T436" s="7"/>
      <c r="U436" s="2"/>
      <c r="V436" s="2"/>
      <c r="W436" s="7"/>
      <c r="X436" s="2"/>
    </row>
    <row r="437" spans="1:24" x14ac:dyDescent="0.2">
      <c r="A437" s="9" t="s">
        <v>1468</v>
      </c>
    </row>
    <row r="438" spans="1:24" x14ac:dyDescent="0.2">
      <c r="B438" s="10" t="s">
        <v>110</v>
      </c>
      <c r="C438" s="8" t="s">
        <v>43</v>
      </c>
      <c r="D438" s="8" t="s">
        <v>15</v>
      </c>
      <c r="E438" s="10" t="s">
        <v>16</v>
      </c>
      <c r="G438" s="28" t="s">
        <v>110</v>
      </c>
      <c r="H438" s="8" t="s">
        <v>63</v>
      </c>
      <c r="I438" s="26" t="s">
        <v>16</v>
      </c>
      <c r="J438" s="10" t="s">
        <v>110</v>
      </c>
      <c r="K438" s="8" t="s">
        <v>64</v>
      </c>
      <c r="L438" s="26" t="s">
        <v>16</v>
      </c>
      <c r="M438" s="10" t="s">
        <v>110</v>
      </c>
      <c r="N438" s="8" t="s">
        <v>65</v>
      </c>
      <c r="O438" s="26" t="s">
        <v>16</v>
      </c>
      <c r="P438" s="10" t="s">
        <v>110</v>
      </c>
      <c r="Q438" s="8" t="s">
        <v>66</v>
      </c>
      <c r="R438" s="26" t="s">
        <v>16</v>
      </c>
      <c r="S438" s="10" t="s">
        <v>110</v>
      </c>
      <c r="T438" s="8" t="s">
        <v>67</v>
      </c>
      <c r="U438" s="26" t="s">
        <v>16</v>
      </c>
      <c r="V438" s="10" t="s">
        <v>110</v>
      </c>
      <c r="W438" s="8" t="s">
        <v>68</v>
      </c>
      <c r="X438" s="26" t="s">
        <v>16</v>
      </c>
    </row>
    <row r="439" spans="1:24" x14ac:dyDescent="0.2">
      <c r="A439" s="12">
        <v>1</v>
      </c>
      <c r="B439" s="2">
        <v>765</v>
      </c>
      <c r="C439" s="7" t="s">
        <v>515</v>
      </c>
      <c r="D439" s="7" t="s">
        <v>2</v>
      </c>
      <c r="E439" s="2">
        <v>2001</v>
      </c>
      <c r="F439" s="7"/>
      <c r="G439" s="29">
        <v>481</v>
      </c>
      <c r="H439" s="7" t="s">
        <v>519</v>
      </c>
      <c r="I439" s="2">
        <v>2000</v>
      </c>
      <c r="J439" s="29">
        <v>564</v>
      </c>
      <c r="K439" s="7" t="s">
        <v>290</v>
      </c>
      <c r="L439" s="2">
        <v>2005</v>
      </c>
      <c r="M439" s="29">
        <v>664</v>
      </c>
      <c r="N439" s="7" t="s">
        <v>295</v>
      </c>
      <c r="O439" s="2">
        <v>1974</v>
      </c>
      <c r="P439" s="29">
        <v>673</v>
      </c>
      <c r="Q439" s="7" t="s">
        <v>516</v>
      </c>
      <c r="R439" s="2">
        <v>2000</v>
      </c>
      <c r="S439" s="29">
        <v>369</v>
      </c>
      <c r="T439" s="7" t="s">
        <v>541</v>
      </c>
      <c r="U439" s="2">
        <v>2013</v>
      </c>
      <c r="V439" s="29">
        <v>765</v>
      </c>
      <c r="W439" s="7" t="s">
        <v>515</v>
      </c>
      <c r="X439" s="27">
        <v>2001</v>
      </c>
    </row>
    <row r="440" spans="1:24" x14ac:dyDescent="0.2">
      <c r="A440" s="12">
        <v>2</v>
      </c>
      <c r="B440" s="2">
        <v>673</v>
      </c>
      <c r="C440" s="7" t="s">
        <v>516</v>
      </c>
      <c r="D440" s="7" t="s">
        <v>5</v>
      </c>
      <c r="E440" s="2">
        <v>2000</v>
      </c>
      <c r="F440" s="7"/>
      <c r="G440" s="29">
        <v>480</v>
      </c>
      <c r="H440" s="7" t="s">
        <v>520</v>
      </c>
      <c r="I440" s="2">
        <v>1981</v>
      </c>
      <c r="J440" s="29">
        <v>558</v>
      </c>
      <c r="K440" s="7" t="s">
        <v>410</v>
      </c>
      <c r="L440" s="2">
        <v>2014</v>
      </c>
      <c r="M440" s="29">
        <v>534</v>
      </c>
      <c r="N440" s="7" t="s">
        <v>345</v>
      </c>
      <c r="O440" s="2">
        <v>2007</v>
      </c>
      <c r="P440" s="29">
        <v>665</v>
      </c>
      <c r="Q440" s="7" t="s">
        <v>516</v>
      </c>
      <c r="R440" s="2">
        <v>1999</v>
      </c>
      <c r="S440" s="29">
        <v>334</v>
      </c>
      <c r="T440" s="7" t="s">
        <v>1271</v>
      </c>
      <c r="U440" s="2">
        <v>2022</v>
      </c>
      <c r="V440" s="29">
        <v>543</v>
      </c>
      <c r="W440" s="7" t="s">
        <v>515</v>
      </c>
      <c r="X440" s="27">
        <v>2003</v>
      </c>
    </row>
    <row r="441" spans="1:24" x14ac:dyDescent="0.2">
      <c r="A441" s="12">
        <v>3</v>
      </c>
      <c r="B441" s="2">
        <v>665</v>
      </c>
      <c r="C441" s="7" t="s">
        <v>516</v>
      </c>
      <c r="D441" s="7" t="s">
        <v>5</v>
      </c>
      <c r="E441" s="2">
        <v>1999</v>
      </c>
      <c r="F441" s="7"/>
      <c r="G441" s="29">
        <v>479</v>
      </c>
      <c r="H441" s="7" t="s">
        <v>521</v>
      </c>
      <c r="I441" s="2">
        <v>2003</v>
      </c>
      <c r="J441" s="29">
        <v>531</v>
      </c>
      <c r="K441" s="7" t="s">
        <v>526</v>
      </c>
      <c r="L441" s="2">
        <v>1982</v>
      </c>
      <c r="M441" s="29">
        <v>531</v>
      </c>
      <c r="N441" s="7" t="s">
        <v>530</v>
      </c>
      <c r="O441" s="2">
        <v>1977</v>
      </c>
      <c r="P441" s="29">
        <v>651</v>
      </c>
      <c r="Q441" s="7" t="s">
        <v>517</v>
      </c>
      <c r="R441" s="2">
        <v>1991</v>
      </c>
      <c r="S441" s="29">
        <v>302</v>
      </c>
      <c r="T441" s="7" t="s">
        <v>542</v>
      </c>
      <c r="U441" s="2">
        <v>2002</v>
      </c>
      <c r="V441" s="29">
        <v>533</v>
      </c>
      <c r="W441" s="7" t="s">
        <v>518</v>
      </c>
      <c r="X441" s="27">
        <v>1983</v>
      </c>
    </row>
    <row r="442" spans="1:24" x14ac:dyDescent="0.2">
      <c r="A442" s="12">
        <v>4</v>
      </c>
      <c r="B442" s="2">
        <v>664</v>
      </c>
      <c r="C442" s="7" t="s">
        <v>295</v>
      </c>
      <c r="D442" s="7" t="s">
        <v>4</v>
      </c>
      <c r="E442" s="2">
        <v>1974</v>
      </c>
      <c r="F442" s="7"/>
      <c r="G442" s="29">
        <v>477</v>
      </c>
      <c r="H442" s="7" t="s">
        <v>522</v>
      </c>
      <c r="I442" s="2">
        <v>1973</v>
      </c>
      <c r="J442" s="29">
        <v>484</v>
      </c>
      <c r="K442" s="7" t="s">
        <v>527</v>
      </c>
      <c r="L442" s="2">
        <v>1985</v>
      </c>
      <c r="M442" s="29">
        <v>529</v>
      </c>
      <c r="N442" s="7" t="s">
        <v>60</v>
      </c>
      <c r="O442" s="2">
        <v>1995</v>
      </c>
      <c r="P442" s="29">
        <v>513</v>
      </c>
      <c r="Q442" s="7" t="s">
        <v>536</v>
      </c>
      <c r="R442" s="2">
        <v>2007</v>
      </c>
      <c r="S442" s="29">
        <v>289</v>
      </c>
      <c r="T442" s="7" t="s">
        <v>543</v>
      </c>
      <c r="U442" s="2">
        <v>2010</v>
      </c>
      <c r="V442" s="29">
        <v>520</v>
      </c>
      <c r="W442" s="7" t="s">
        <v>546</v>
      </c>
      <c r="X442" s="27">
        <v>2011</v>
      </c>
    </row>
    <row r="443" spans="1:24" x14ac:dyDescent="0.2">
      <c r="A443" s="12">
        <v>5</v>
      </c>
      <c r="B443" s="2">
        <v>651</v>
      </c>
      <c r="C443" s="7" t="s">
        <v>517</v>
      </c>
      <c r="D443" s="7" t="s">
        <v>5</v>
      </c>
      <c r="E443" s="2">
        <v>1991</v>
      </c>
      <c r="F443" s="7"/>
      <c r="G443" s="29">
        <v>468</v>
      </c>
      <c r="H443" s="7" t="s">
        <v>521</v>
      </c>
      <c r="I443" s="2">
        <v>2005</v>
      </c>
      <c r="J443" s="29">
        <v>473</v>
      </c>
      <c r="K443" s="7" t="s">
        <v>493</v>
      </c>
      <c r="L443" s="2">
        <v>1978</v>
      </c>
      <c r="M443" s="29">
        <v>516</v>
      </c>
      <c r="N443" s="7" t="s">
        <v>531</v>
      </c>
      <c r="O443" s="2">
        <v>1978</v>
      </c>
      <c r="P443" s="29">
        <v>460</v>
      </c>
      <c r="Q443" s="7" t="s">
        <v>353</v>
      </c>
      <c r="R443" s="2">
        <v>2012</v>
      </c>
      <c r="S443" s="92">
        <v>259</v>
      </c>
      <c r="T443" s="8" t="s">
        <v>1348</v>
      </c>
      <c r="U443" s="10">
        <v>2024</v>
      </c>
      <c r="V443" s="105">
        <v>498</v>
      </c>
      <c r="W443" s="8" t="s">
        <v>1487</v>
      </c>
      <c r="X443" s="26">
        <v>2025</v>
      </c>
    </row>
    <row r="444" spans="1:24" x14ac:dyDescent="0.2">
      <c r="A444" s="12">
        <v>6</v>
      </c>
      <c r="B444" s="2">
        <v>564</v>
      </c>
      <c r="C444" s="7" t="s">
        <v>290</v>
      </c>
      <c r="D444" s="7" t="s">
        <v>0</v>
      </c>
      <c r="E444" s="2">
        <v>2005</v>
      </c>
      <c r="F444" s="7"/>
      <c r="G444" s="29">
        <v>425</v>
      </c>
      <c r="H444" s="7" t="s">
        <v>385</v>
      </c>
      <c r="I444" s="2">
        <v>2002</v>
      </c>
      <c r="J444" s="29">
        <v>464</v>
      </c>
      <c r="K444" s="7" t="s">
        <v>528</v>
      </c>
      <c r="L444" s="2">
        <v>2002</v>
      </c>
      <c r="M444" s="29">
        <v>515</v>
      </c>
      <c r="N444" s="7" t="s">
        <v>532</v>
      </c>
      <c r="O444" s="2">
        <v>1979</v>
      </c>
      <c r="P444" s="29">
        <v>450</v>
      </c>
      <c r="Q444" s="7" t="s">
        <v>537</v>
      </c>
      <c r="R444" s="2">
        <v>1995</v>
      </c>
      <c r="S444" s="29">
        <v>257</v>
      </c>
      <c r="T444" s="7" t="s">
        <v>1271</v>
      </c>
      <c r="U444" s="2">
        <v>2023</v>
      </c>
      <c r="V444" s="29">
        <v>456</v>
      </c>
      <c r="W444" s="7" t="s">
        <v>518</v>
      </c>
      <c r="X444" s="27">
        <v>1982</v>
      </c>
    </row>
    <row r="445" spans="1:24" x14ac:dyDescent="0.2">
      <c r="A445" s="12">
        <v>7</v>
      </c>
      <c r="B445" s="2">
        <v>558</v>
      </c>
      <c r="C445" s="7" t="s">
        <v>410</v>
      </c>
      <c r="D445" s="7" t="s">
        <v>0</v>
      </c>
      <c r="E445" s="2">
        <v>2014</v>
      </c>
      <c r="F445" s="7"/>
      <c r="G445" s="29">
        <v>399</v>
      </c>
      <c r="H445" s="7" t="s">
        <v>523</v>
      </c>
      <c r="I445" s="2">
        <v>1984</v>
      </c>
      <c r="J445" s="29">
        <v>460</v>
      </c>
      <c r="K445" s="7" t="s">
        <v>290</v>
      </c>
      <c r="L445" s="2">
        <v>2007</v>
      </c>
      <c r="M445" s="29">
        <v>504</v>
      </c>
      <c r="N445" s="7" t="s">
        <v>533</v>
      </c>
      <c r="O445" s="2">
        <v>1987</v>
      </c>
      <c r="P445" s="29">
        <v>439</v>
      </c>
      <c r="Q445" s="7" t="s">
        <v>394</v>
      </c>
      <c r="R445" s="2">
        <v>1982</v>
      </c>
      <c r="S445" s="29">
        <v>252</v>
      </c>
      <c r="T445" s="7" t="s">
        <v>544</v>
      </c>
      <c r="U445" s="2">
        <v>2004</v>
      </c>
      <c r="V445" s="29">
        <v>449</v>
      </c>
      <c r="W445" s="7" t="s">
        <v>547</v>
      </c>
      <c r="X445" s="27">
        <v>2016</v>
      </c>
    </row>
    <row r="446" spans="1:24" x14ac:dyDescent="0.2">
      <c r="A446" s="12">
        <v>8</v>
      </c>
      <c r="B446" s="2">
        <v>543</v>
      </c>
      <c r="C446" s="7" t="s">
        <v>515</v>
      </c>
      <c r="D446" s="7" t="s">
        <v>2</v>
      </c>
      <c r="E446" s="2">
        <v>2003</v>
      </c>
      <c r="F446" s="7"/>
      <c r="G446" s="29">
        <v>399</v>
      </c>
      <c r="H446" s="7" t="s">
        <v>524</v>
      </c>
      <c r="I446" s="2">
        <v>1992</v>
      </c>
      <c r="J446" s="29">
        <v>453</v>
      </c>
      <c r="K446" s="7" t="s">
        <v>290</v>
      </c>
      <c r="L446" s="2">
        <v>2006</v>
      </c>
      <c r="M446" s="29">
        <v>494</v>
      </c>
      <c r="N446" s="7" t="s">
        <v>346</v>
      </c>
      <c r="O446" s="2">
        <v>2010</v>
      </c>
      <c r="P446" s="29">
        <v>430</v>
      </c>
      <c r="Q446" s="7" t="s">
        <v>538</v>
      </c>
      <c r="R446" s="2">
        <v>1990</v>
      </c>
      <c r="S446" s="29">
        <v>241</v>
      </c>
      <c r="T446" s="7" t="s">
        <v>542</v>
      </c>
      <c r="U446" s="2">
        <v>2003</v>
      </c>
      <c r="V446" s="29">
        <v>433</v>
      </c>
      <c r="W446" s="7" t="s">
        <v>548</v>
      </c>
      <c r="X446" s="27">
        <v>2010</v>
      </c>
    </row>
    <row r="447" spans="1:24" x14ac:dyDescent="0.2">
      <c r="A447" s="12">
        <v>9</v>
      </c>
      <c r="B447" s="2">
        <v>534</v>
      </c>
      <c r="C447" s="7" t="s">
        <v>345</v>
      </c>
      <c r="D447" s="7" t="s">
        <v>4</v>
      </c>
      <c r="E447" s="2">
        <v>2007</v>
      </c>
      <c r="F447" s="7"/>
      <c r="G447" s="29">
        <v>395</v>
      </c>
      <c r="H447" s="7" t="s">
        <v>523</v>
      </c>
      <c r="I447" s="2">
        <v>1983</v>
      </c>
      <c r="J447" s="29">
        <v>448</v>
      </c>
      <c r="K447" s="7" t="s">
        <v>410</v>
      </c>
      <c r="L447" s="2">
        <v>2015</v>
      </c>
      <c r="M447" s="29">
        <v>487</v>
      </c>
      <c r="N447" s="7" t="s">
        <v>534</v>
      </c>
      <c r="O447" s="2">
        <v>2012</v>
      </c>
      <c r="P447" s="29">
        <v>422</v>
      </c>
      <c r="Q447" s="7" t="s">
        <v>539</v>
      </c>
      <c r="R447" s="2">
        <v>1997</v>
      </c>
      <c r="S447" s="29">
        <v>236</v>
      </c>
      <c r="T447" s="7" t="s">
        <v>1220</v>
      </c>
      <c r="U447" s="2">
        <v>2019</v>
      </c>
      <c r="V447" s="29">
        <v>415</v>
      </c>
      <c r="W447" s="7" t="s">
        <v>549</v>
      </c>
      <c r="X447" s="27">
        <v>1990</v>
      </c>
    </row>
    <row r="448" spans="1:24" x14ac:dyDescent="0.2">
      <c r="A448" s="12">
        <v>10</v>
      </c>
      <c r="B448" s="2">
        <v>533</v>
      </c>
      <c r="C448" s="7" t="s">
        <v>518</v>
      </c>
      <c r="D448" s="7" t="s">
        <v>2</v>
      </c>
      <c r="E448" s="2">
        <v>1983</v>
      </c>
      <c r="F448" s="7"/>
      <c r="G448" s="29">
        <v>395</v>
      </c>
      <c r="H448" s="7" t="s">
        <v>525</v>
      </c>
      <c r="I448" s="2">
        <v>1996</v>
      </c>
      <c r="J448" s="29">
        <v>424</v>
      </c>
      <c r="K448" s="7" t="s">
        <v>529</v>
      </c>
      <c r="L448" s="2">
        <v>2013</v>
      </c>
      <c r="M448" s="29">
        <v>439</v>
      </c>
      <c r="N448" s="7" t="s">
        <v>535</v>
      </c>
      <c r="O448" s="2">
        <v>1999</v>
      </c>
      <c r="P448" s="29">
        <v>415</v>
      </c>
      <c r="Q448" s="7" t="s">
        <v>540</v>
      </c>
      <c r="R448" s="2">
        <v>2003</v>
      </c>
      <c r="S448" s="29">
        <v>231</v>
      </c>
      <c r="T448" s="7" t="s">
        <v>258</v>
      </c>
      <c r="U448" s="2">
        <v>2001</v>
      </c>
      <c r="V448" s="29">
        <v>392</v>
      </c>
      <c r="W448" s="7" t="s">
        <v>550</v>
      </c>
      <c r="X448" s="27">
        <v>1986</v>
      </c>
    </row>
    <row r="449" spans="1:24" x14ac:dyDescent="0.2">
      <c r="A449" s="12"/>
      <c r="B449" s="2"/>
      <c r="C449" s="7"/>
      <c r="D449" s="7"/>
      <c r="E449" s="2"/>
      <c r="F449" s="7"/>
      <c r="G449" s="2"/>
      <c r="H449" s="7"/>
      <c r="I449" s="2"/>
      <c r="J449" s="2"/>
      <c r="K449" s="7"/>
      <c r="L449" s="2"/>
      <c r="M449" s="2"/>
      <c r="N449" s="7"/>
      <c r="O449" s="2"/>
      <c r="P449" s="2"/>
      <c r="Q449" s="7"/>
      <c r="R449" s="2"/>
      <c r="S449" s="29"/>
      <c r="T449" s="7"/>
      <c r="U449" s="2"/>
      <c r="V449" s="29">
        <v>392</v>
      </c>
      <c r="W449" s="7" t="s">
        <v>551</v>
      </c>
      <c r="X449" s="27">
        <v>2014</v>
      </c>
    </row>
    <row r="450" spans="1:24" x14ac:dyDescent="0.2">
      <c r="A450" s="9" t="s">
        <v>1469</v>
      </c>
    </row>
    <row r="451" spans="1:24" x14ac:dyDescent="0.2">
      <c r="B451" s="10" t="s">
        <v>512</v>
      </c>
      <c r="C451" s="8" t="s">
        <v>43</v>
      </c>
      <c r="D451" s="8" t="s">
        <v>15</v>
      </c>
      <c r="E451" s="10" t="s">
        <v>16</v>
      </c>
      <c r="G451" s="28" t="s">
        <v>512</v>
      </c>
      <c r="H451" s="8" t="s">
        <v>63</v>
      </c>
      <c r="I451" s="26" t="s">
        <v>16</v>
      </c>
      <c r="J451" s="10" t="s">
        <v>512</v>
      </c>
      <c r="K451" s="8" t="s">
        <v>64</v>
      </c>
      <c r="L451" s="26" t="s">
        <v>16</v>
      </c>
      <c r="M451" s="10" t="s">
        <v>512</v>
      </c>
      <c r="N451" s="8" t="s">
        <v>65</v>
      </c>
      <c r="O451" s="26" t="s">
        <v>16</v>
      </c>
      <c r="P451" s="10" t="s">
        <v>512</v>
      </c>
      <c r="Q451" s="8" t="s">
        <v>66</v>
      </c>
      <c r="R451" s="26" t="s">
        <v>16</v>
      </c>
      <c r="S451" s="10" t="s">
        <v>512</v>
      </c>
      <c r="T451" s="8" t="s">
        <v>67</v>
      </c>
      <c r="U451" s="26" t="s">
        <v>16</v>
      </c>
      <c r="V451" s="10" t="s">
        <v>512</v>
      </c>
      <c r="W451" s="8" t="s">
        <v>68</v>
      </c>
      <c r="X451" s="26" t="s">
        <v>16</v>
      </c>
    </row>
    <row r="452" spans="1:24" x14ac:dyDescent="0.2">
      <c r="A452" s="12">
        <v>1</v>
      </c>
      <c r="B452" s="2">
        <v>61</v>
      </c>
      <c r="C452" s="7" t="s">
        <v>536</v>
      </c>
      <c r="D452" s="7" t="s">
        <v>5</v>
      </c>
      <c r="E452" s="2">
        <v>2007</v>
      </c>
      <c r="F452" s="7"/>
      <c r="G452" s="29">
        <v>54</v>
      </c>
      <c r="H452" s="7" t="s">
        <v>520</v>
      </c>
      <c r="I452" s="2">
        <v>1981</v>
      </c>
      <c r="J452" s="29">
        <v>58</v>
      </c>
      <c r="K452" s="7" t="s">
        <v>290</v>
      </c>
      <c r="L452" s="2">
        <v>2007</v>
      </c>
      <c r="M452" s="29">
        <v>53</v>
      </c>
      <c r="N452" s="7" t="s">
        <v>345</v>
      </c>
      <c r="O452" s="2">
        <v>2007</v>
      </c>
      <c r="P452" s="29">
        <v>61</v>
      </c>
      <c r="Q452" s="7" t="s">
        <v>536</v>
      </c>
      <c r="R452" s="2">
        <v>2007</v>
      </c>
      <c r="S452" s="29">
        <v>50</v>
      </c>
      <c r="T452" s="7" t="s">
        <v>1271</v>
      </c>
      <c r="U452" s="2">
        <v>2022</v>
      </c>
      <c r="V452" s="29">
        <v>57</v>
      </c>
      <c r="W452" s="7" t="s">
        <v>552</v>
      </c>
      <c r="X452" s="27">
        <v>1981</v>
      </c>
    </row>
    <row r="453" spans="1:24" x14ac:dyDescent="0.2">
      <c r="A453" s="12">
        <v>2</v>
      </c>
      <c r="B453" s="2">
        <v>58</v>
      </c>
      <c r="C453" s="7" t="s">
        <v>290</v>
      </c>
      <c r="D453" s="7" t="s">
        <v>0</v>
      </c>
      <c r="E453" s="2">
        <v>2007</v>
      </c>
      <c r="F453" s="7"/>
      <c r="G453" s="29">
        <v>47</v>
      </c>
      <c r="H453" s="7" t="s">
        <v>524</v>
      </c>
      <c r="I453" s="2">
        <v>1992</v>
      </c>
      <c r="J453" s="29">
        <v>51</v>
      </c>
      <c r="K453" s="7" t="s">
        <v>528</v>
      </c>
      <c r="L453" s="2">
        <v>2002</v>
      </c>
      <c r="M453" s="29">
        <v>51</v>
      </c>
      <c r="N453" s="7" t="s">
        <v>534</v>
      </c>
      <c r="O453" s="2">
        <v>2012</v>
      </c>
      <c r="P453" s="29">
        <v>57</v>
      </c>
      <c r="Q453" s="7" t="s">
        <v>517</v>
      </c>
      <c r="R453" s="2">
        <v>1991</v>
      </c>
      <c r="S453" s="29">
        <v>48</v>
      </c>
      <c r="T453" s="7" t="s">
        <v>544</v>
      </c>
      <c r="U453" s="2">
        <v>2004</v>
      </c>
      <c r="V453" s="29">
        <v>47</v>
      </c>
      <c r="W453" s="7" t="s">
        <v>518</v>
      </c>
      <c r="X453" s="27">
        <v>1983</v>
      </c>
    </row>
    <row r="454" spans="1:24" x14ac:dyDescent="0.2">
      <c r="A454" s="12">
        <v>3</v>
      </c>
      <c r="B454" s="2">
        <v>57</v>
      </c>
      <c r="C454" s="7" t="s">
        <v>552</v>
      </c>
      <c r="D454" s="7" t="s">
        <v>2</v>
      </c>
      <c r="E454" s="2">
        <v>1981</v>
      </c>
      <c r="F454" s="7"/>
      <c r="G454" s="29">
        <v>43</v>
      </c>
      <c r="H454" s="7" t="s">
        <v>521</v>
      </c>
      <c r="I454" s="2">
        <v>2005</v>
      </c>
      <c r="J454" s="29">
        <v>50</v>
      </c>
      <c r="K454" s="7" t="s">
        <v>410</v>
      </c>
      <c r="L454" s="2">
        <v>2014</v>
      </c>
      <c r="M454" s="29">
        <v>46</v>
      </c>
      <c r="N454" s="7" t="s">
        <v>533</v>
      </c>
      <c r="O454" s="2">
        <v>1988</v>
      </c>
      <c r="P454" s="29">
        <v>53</v>
      </c>
      <c r="Q454" s="7" t="s">
        <v>516</v>
      </c>
      <c r="R454" s="2">
        <v>2000</v>
      </c>
      <c r="S454" s="92">
        <v>43</v>
      </c>
      <c r="T454" s="8" t="s">
        <v>1348</v>
      </c>
      <c r="U454" s="10">
        <v>2024</v>
      </c>
      <c r="V454" s="29">
        <v>44</v>
      </c>
      <c r="W454" s="7" t="s">
        <v>515</v>
      </c>
      <c r="X454" s="27">
        <v>2003</v>
      </c>
    </row>
    <row r="455" spans="1:24" x14ac:dyDescent="0.2">
      <c r="A455" s="12">
        <v>3</v>
      </c>
      <c r="B455" s="2">
        <v>57</v>
      </c>
      <c r="C455" s="7" t="s">
        <v>517</v>
      </c>
      <c r="D455" s="7" t="s">
        <v>5</v>
      </c>
      <c r="E455" s="2">
        <v>1991</v>
      </c>
      <c r="F455" s="7"/>
      <c r="G455" s="29">
        <v>41</v>
      </c>
      <c r="H455" s="7" t="s">
        <v>521</v>
      </c>
      <c r="I455" s="2">
        <v>2003</v>
      </c>
      <c r="J455" s="29">
        <v>47</v>
      </c>
      <c r="K455" s="7" t="s">
        <v>290</v>
      </c>
      <c r="L455" s="2">
        <v>2005</v>
      </c>
      <c r="M455" s="29">
        <v>46</v>
      </c>
      <c r="N455" s="7" t="s">
        <v>556</v>
      </c>
      <c r="O455" s="2">
        <v>1985</v>
      </c>
      <c r="P455" s="29">
        <v>52</v>
      </c>
      <c r="Q455" s="7" t="s">
        <v>536</v>
      </c>
      <c r="R455" s="2">
        <v>2005</v>
      </c>
      <c r="S455" s="29">
        <v>42</v>
      </c>
      <c r="T455" s="7" t="s">
        <v>1220</v>
      </c>
      <c r="U455" s="2">
        <v>2019</v>
      </c>
      <c r="V455" s="29">
        <v>43</v>
      </c>
      <c r="W455" s="7" t="s">
        <v>515</v>
      </c>
      <c r="X455" s="27">
        <v>2001</v>
      </c>
    </row>
    <row r="456" spans="1:24" x14ac:dyDescent="0.2">
      <c r="A456" s="12">
        <v>5</v>
      </c>
      <c r="B456" s="2">
        <v>54</v>
      </c>
      <c r="C456" s="7" t="s">
        <v>520</v>
      </c>
      <c r="D456" s="7" t="s">
        <v>3</v>
      </c>
      <c r="E456" s="2">
        <v>1981</v>
      </c>
      <c r="F456" s="7"/>
      <c r="G456" s="29">
        <v>40</v>
      </c>
      <c r="H456" s="7" t="s">
        <v>554</v>
      </c>
      <c r="I456" s="2">
        <v>1990</v>
      </c>
      <c r="J456" s="29">
        <v>46</v>
      </c>
      <c r="K456" s="7" t="s">
        <v>338</v>
      </c>
      <c r="L456" s="2">
        <v>1999</v>
      </c>
      <c r="M456" s="29">
        <v>43</v>
      </c>
      <c r="N456" s="7" t="s">
        <v>557</v>
      </c>
      <c r="O456" s="2">
        <v>1982</v>
      </c>
      <c r="P456" s="29">
        <v>51</v>
      </c>
      <c r="Q456" s="7" t="s">
        <v>538</v>
      </c>
      <c r="R456" s="2">
        <v>1990</v>
      </c>
      <c r="S456" s="29">
        <v>34</v>
      </c>
      <c r="T456" s="7" t="s">
        <v>543</v>
      </c>
      <c r="U456" s="2">
        <v>2010</v>
      </c>
      <c r="V456" s="105">
        <v>43</v>
      </c>
      <c r="W456" s="8" t="s">
        <v>1487</v>
      </c>
      <c r="X456" s="26">
        <v>2025</v>
      </c>
    </row>
    <row r="457" spans="1:24" x14ac:dyDescent="0.2">
      <c r="A457" s="12">
        <v>6</v>
      </c>
      <c r="B457" s="2">
        <v>53</v>
      </c>
      <c r="C457" s="7" t="s">
        <v>516</v>
      </c>
      <c r="D457" s="7" t="s">
        <v>5</v>
      </c>
      <c r="E457" s="2">
        <v>2000</v>
      </c>
      <c r="F457" s="7"/>
      <c r="G457" s="29">
        <v>40</v>
      </c>
      <c r="H457" s="7" t="s">
        <v>1290</v>
      </c>
      <c r="I457" s="2">
        <v>2022</v>
      </c>
      <c r="J457" s="29">
        <v>46</v>
      </c>
      <c r="K457" s="7" t="s">
        <v>290</v>
      </c>
      <c r="L457" s="2">
        <v>2006</v>
      </c>
      <c r="M457" s="29">
        <v>43</v>
      </c>
      <c r="N457" s="7" t="s">
        <v>530</v>
      </c>
      <c r="O457" s="2">
        <v>1977</v>
      </c>
      <c r="P457" s="29">
        <v>50</v>
      </c>
      <c r="Q457" s="7" t="s">
        <v>536</v>
      </c>
      <c r="R457" s="2">
        <v>2006</v>
      </c>
      <c r="S457" s="29">
        <v>34</v>
      </c>
      <c r="T457" s="7" t="s">
        <v>541</v>
      </c>
      <c r="U457" s="2">
        <v>2013</v>
      </c>
      <c r="V457" s="29">
        <v>41</v>
      </c>
      <c r="W457" s="7" t="s">
        <v>518</v>
      </c>
      <c r="X457" s="27">
        <v>1982</v>
      </c>
    </row>
    <row r="458" spans="1:24" x14ac:dyDescent="0.2">
      <c r="A458" s="12">
        <v>6</v>
      </c>
      <c r="B458" s="2">
        <v>53</v>
      </c>
      <c r="C458" s="7" t="s">
        <v>345</v>
      </c>
      <c r="D458" s="7" t="s">
        <v>4</v>
      </c>
      <c r="E458" s="2">
        <v>2007</v>
      </c>
      <c r="F458" s="7"/>
      <c r="G458" s="29">
        <v>39</v>
      </c>
      <c r="H458" s="7" t="s">
        <v>521</v>
      </c>
      <c r="I458" s="2">
        <v>2002</v>
      </c>
      <c r="J458" s="29">
        <v>41</v>
      </c>
      <c r="K458" s="7" t="s">
        <v>290</v>
      </c>
      <c r="L458" s="2">
        <v>2004</v>
      </c>
      <c r="M458" s="29">
        <v>42</v>
      </c>
      <c r="N458" s="7" t="s">
        <v>346</v>
      </c>
      <c r="O458" s="2">
        <v>2010</v>
      </c>
      <c r="P458" s="29">
        <v>50</v>
      </c>
      <c r="Q458" s="7" t="s">
        <v>559</v>
      </c>
      <c r="R458" s="2">
        <v>2009</v>
      </c>
      <c r="S458" s="29">
        <v>33</v>
      </c>
      <c r="T458" s="7" t="s">
        <v>1271</v>
      </c>
      <c r="U458" s="2">
        <v>2021</v>
      </c>
      <c r="V458" s="29">
        <v>40</v>
      </c>
      <c r="W458" s="7" t="s">
        <v>549</v>
      </c>
      <c r="X458" s="27">
        <v>1991</v>
      </c>
    </row>
    <row r="459" spans="1:24" x14ac:dyDescent="0.2">
      <c r="A459" s="12">
        <v>8</v>
      </c>
      <c r="B459" s="2">
        <v>52</v>
      </c>
      <c r="C459" s="7" t="s">
        <v>536</v>
      </c>
      <c r="D459" s="7" t="s">
        <v>5</v>
      </c>
      <c r="E459" s="2">
        <v>2005</v>
      </c>
      <c r="F459" s="7"/>
      <c r="G459" s="29">
        <v>38</v>
      </c>
      <c r="H459" s="7" t="s">
        <v>523</v>
      </c>
      <c r="I459" s="2">
        <v>1982</v>
      </c>
      <c r="J459" s="29">
        <v>40</v>
      </c>
      <c r="K459" s="7" t="s">
        <v>526</v>
      </c>
      <c r="L459" s="2">
        <v>1983</v>
      </c>
      <c r="M459" s="29">
        <v>41</v>
      </c>
      <c r="N459" s="7" t="s">
        <v>535</v>
      </c>
      <c r="O459" s="2">
        <v>1999</v>
      </c>
      <c r="P459" s="29">
        <v>43</v>
      </c>
      <c r="Q459" s="7" t="s">
        <v>57</v>
      </c>
      <c r="R459" s="2">
        <v>2001</v>
      </c>
      <c r="S459" s="29">
        <v>32</v>
      </c>
      <c r="T459" s="7" t="s">
        <v>542</v>
      </c>
      <c r="U459" s="2">
        <v>2003</v>
      </c>
      <c r="V459" s="29">
        <v>40</v>
      </c>
      <c r="W459" s="7" t="s">
        <v>515</v>
      </c>
      <c r="X459" s="27">
        <v>2000</v>
      </c>
    </row>
    <row r="460" spans="1:24" x14ac:dyDescent="0.2">
      <c r="A460" s="12">
        <v>8</v>
      </c>
      <c r="B460" s="2">
        <v>52</v>
      </c>
      <c r="C460" s="7" t="s">
        <v>553</v>
      </c>
      <c r="D460" s="7" t="s">
        <v>42</v>
      </c>
      <c r="E460" s="2">
        <v>2008</v>
      </c>
      <c r="F460" s="7"/>
      <c r="G460" s="29">
        <v>38</v>
      </c>
      <c r="H460" s="7" t="s">
        <v>385</v>
      </c>
      <c r="I460" s="2">
        <v>2002</v>
      </c>
      <c r="J460" s="29">
        <v>39</v>
      </c>
      <c r="K460" s="7" t="s">
        <v>410</v>
      </c>
      <c r="L460" s="2">
        <v>2015</v>
      </c>
      <c r="M460" s="29">
        <v>40</v>
      </c>
      <c r="N460" s="7" t="s">
        <v>531</v>
      </c>
      <c r="O460" s="2">
        <v>1978</v>
      </c>
      <c r="P460" s="105">
        <v>43</v>
      </c>
      <c r="Q460" s="8" t="s">
        <v>1486</v>
      </c>
      <c r="R460" s="10">
        <v>2025</v>
      </c>
      <c r="S460" s="29">
        <v>31</v>
      </c>
      <c r="T460" s="7" t="s">
        <v>1101</v>
      </c>
      <c r="U460" s="2">
        <v>2017</v>
      </c>
      <c r="V460" s="29">
        <v>38</v>
      </c>
      <c r="W460" s="7" t="s">
        <v>563</v>
      </c>
      <c r="X460" s="27">
        <v>1976</v>
      </c>
    </row>
    <row r="461" spans="1:24" x14ac:dyDescent="0.2">
      <c r="A461" s="12"/>
      <c r="F461" s="7"/>
      <c r="G461" s="29">
        <v>37</v>
      </c>
      <c r="H461" s="7" t="s">
        <v>521</v>
      </c>
      <c r="I461" s="2">
        <v>2006</v>
      </c>
      <c r="J461" s="29">
        <v>38</v>
      </c>
      <c r="K461" s="7" t="s">
        <v>527</v>
      </c>
      <c r="L461" s="2">
        <v>1988</v>
      </c>
      <c r="M461" s="29">
        <v>40</v>
      </c>
      <c r="N461" s="7" t="s">
        <v>535</v>
      </c>
      <c r="O461" s="2">
        <v>2000</v>
      </c>
      <c r="P461" s="29">
        <v>41</v>
      </c>
      <c r="Q461" s="7" t="s">
        <v>516</v>
      </c>
      <c r="R461" s="2">
        <v>1999</v>
      </c>
      <c r="S461" s="29">
        <v>30</v>
      </c>
      <c r="T461" s="7" t="s">
        <v>258</v>
      </c>
      <c r="U461" s="2">
        <v>2001</v>
      </c>
      <c r="V461" s="29">
        <v>38</v>
      </c>
      <c r="W461" s="7" t="s">
        <v>548</v>
      </c>
      <c r="X461" s="27">
        <v>2012</v>
      </c>
    </row>
    <row r="462" spans="1:24" x14ac:dyDescent="0.2">
      <c r="A462" s="12"/>
      <c r="B462" s="2"/>
      <c r="C462" s="7"/>
      <c r="D462" s="7"/>
      <c r="E462" s="7"/>
      <c r="F462" s="7"/>
      <c r="G462" s="29">
        <v>37</v>
      </c>
      <c r="H462" s="7" t="s">
        <v>336</v>
      </c>
      <c r="I462" s="2">
        <v>2008</v>
      </c>
      <c r="J462" s="29">
        <v>38</v>
      </c>
      <c r="K462" s="7" t="s">
        <v>555</v>
      </c>
      <c r="L462" s="2">
        <v>1975</v>
      </c>
      <c r="M462" s="29">
        <v>40</v>
      </c>
      <c r="N462" s="7" t="s">
        <v>558</v>
      </c>
      <c r="O462" s="2">
        <v>2008</v>
      </c>
      <c r="P462" s="29">
        <v>40</v>
      </c>
      <c r="Q462" s="7" t="s">
        <v>560</v>
      </c>
      <c r="R462" s="27">
        <v>2010</v>
      </c>
      <c r="S462" s="29">
        <v>30</v>
      </c>
      <c r="T462" s="7" t="s">
        <v>542</v>
      </c>
      <c r="U462" s="2">
        <v>2002</v>
      </c>
      <c r="V462" s="29">
        <v>37</v>
      </c>
      <c r="W462" s="7" t="s">
        <v>547</v>
      </c>
      <c r="X462" s="27">
        <v>2016</v>
      </c>
    </row>
    <row r="463" spans="1:24" x14ac:dyDescent="0.2">
      <c r="A463" s="12"/>
      <c r="B463" s="2"/>
      <c r="C463" s="7"/>
      <c r="D463" s="7"/>
      <c r="E463" s="7"/>
      <c r="F463" s="7"/>
      <c r="G463" s="2"/>
      <c r="H463" s="7"/>
      <c r="I463" s="2"/>
      <c r="J463" s="2"/>
      <c r="K463" s="7"/>
      <c r="L463" s="2"/>
      <c r="M463" s="2"/>
      <c r="N463" s="7"/>
      <c r="O463" s="2"/>
      <c r="P463" s="2"/>
      <c r="Q463" s="7"/>
      <c r="R463" s="2"/>
      <c r="S463" s="2"/>
      <c r="T463" s="7"/>
      <c r="U463" s="2"/>
      <c r="V463" s="2"/>
      <c r="W463" s="7"/>
      <c r="X463" s="2"/>
    </row>
    <row r="464" spans="1:24" x14ac:dyDescent="0.2">
      <c r="A464" s="12"/>
      <c r="B464" s="2"/>
      <c r="C464" s="7"/>
      <c r="D464" s="7"/>
      <c r="E464" s="7"/>
      <c r="F464" s="7"/>
      <c r="G464" s="2"/>
      <c r="H464" s="7"/>
      <c r="I464" s="2"/>
      <c r="J464" s="2"/>
      <c r="K464" s="7"/>
      <c r="L464" s="2"/>
      <c r="M464" s="2"/>
      <c r="N464" s="7"/>
      <c r="O464" s="2"/>
      <c r="P464" s="2"/>
      <c r="Q464" s="7"/>
      <c r="R464" s="2"/>
      <c r="S464" s="2"/>
      <c r="T464" s="7"/>
      <c r="U464" s="2"/>
      <c r="V464" s="2"/>
      <c r="W464" s="7"/>
      <c r="X464" s="2"/>
    </row>
    <row r="465" spans="1:24" x14ac:dyDescent="0.2">
      <c r="A465" s="12"/>
      <c r="B465" s="2"/>
      <c r="C465" s="7"/>
      <c r="D465" s="7"/>
      <c r="E465" s="7"/>
      <c r="F465" s="7"/>
      <c r="G465" s="2"/>
      <c r="H465" s="7"/>
      <c r="I465" s="2"/>
      <c r="J465" s="2"/>
      <c r="K465" s="7"/>
      <c r="L465" s="2"/>
      <c r="M465" s="2"/>
      <c r="N465" s="7"/>
      <c r="O465" s="2"/>
      <c r="P465" s="2"/>
      <c r="Q465" s="7"/>
      <c r="R465" s="2"/>
      <c r="S465" s="2"/>
      <c r="T465" s="7"/>
      <c r="U465" s="2"/>
      <c r="V465" s="2"/>
      <c r="W465" s="7"/>
      <c r="X465" s="2"/>
    </row>
    <row r="466" spans="1:24" x14ac:dyDescent="0.2">
      <c r="A466" s="9" t="s">
        <v>1470</v>
      </c>
    </row>
    <row r="467" spans="1:24" x14ac:dyDescent="0.2">
      <c r="A467" s="35" t="s">
        <v>678</v>
      </c>
    </row>
    <row r="468" spans="1:24" x14ac:dyDescent="0.2">
      <c r="B468" s="10" t="s">
        <v>50</v>
      </c>
      <c r="C468" s="8" t="s">
        <v>43</v>
      </c>
      <c r="D468" s="8" t="s">
        <v>15</v>
      </c>
      <c r="E468" s="10" t="s">
        <v>16</v>
      </c>
      <c r="G468" s="28" t="s">
        <v>50</v>
      </c>
      <c r="H468" s="8" t="s">
        <v>63</v>
      </c>
      <c r="I468" s="26" t="s">
        <v>16</v>
      </c>
      <c r="J468" s="10" t="s">
        <v>50</v>
      </c>
      <c r="K468" s="8" t="s">
        <v>64</v>
      </c>
      <c r="L468" s="26" t="s">
        <v>16</v>
      </c>
      <c r="M468" s="10" t="s">
        <v>50</v>
      </c>
      <c r="N468" s="8" t="s">
        <v>65</v>
      </c>
      <c r="O468" s="26" t="s">
        <v>16</v>
      </c>
      <c r="P468" s="10" t="s">
        <v>50</v>
      </c>
      <c r="Q468" s="8" t="s">
        <v>66</v>
      </c>
      <c r="R468" s="26" t="s">
        <v>16</v>
      </c>
      <c r="S468" s="10" t="s">
        <v>50</v>
      </c>
      <c r="T468" s="8" t="s">
        <v>67</v>
      </c>
      <c r="U468" s="26" t="s">
        <v>16</v>
      </c>
      <c r="V468" s="10" t="s">
        <v>50</v>
      </c>
      <c r="W468" s="8" t="s">
        <v>68</v>
      </c>
      <c r="X468" s="26" t="s">
        <v>16</v>
      </c>
    </row>
    <row r="469" spans="1:24" x14ac:dyDescent="0.2">
      <c r="A469" s="12">
        <v>1</v>
      </c>
      <c r="B469" s="2">
        <v>3</v>
      </c>
      <c r="C469" s="7" t="s">
        <v>295</v>
      </c>
      <c r="D469" s="7" t="s">
        <v>4</v>
      </c>
      <c r="E469" s="2">
        <v>1974</v>
      </c>
      <c r="F469" s="7"/>
      <c r="G469" s="29">
        <v>3</v>
      </c>
      <c r="H469" s="7" t="s">
        <v>521</v>
      </c>
      <c r="I469" s="2">
        <v>2003</v>
      </c>
      <c r="J469" s="29">
        <v>3</v>
      </c>
      <c r="K469" s="7" t="s">
        <v>527</v>
      </c>
      <c r="L469" s="2">
        <v>1985</v>
      </c>
      <c r="M469" s="29">
        <v>3</v>
      </c>
      <c r="N469" s="7" t="s">
        <v>295</v>
      </c>
      <c r="O469" s="2">
        <v>1974</v>
      </c>
      <c r="P469" s="29">
        <v>3</v>
      </c>
      <c r="Q469" s="7" t="s">
        <v>517</v>
      </c>
      <c r="R469" s="2">
        <v>1991</v>
      </c>
      <c r="S469" s="29">
        <v>2</v>
      </c>
      <c r="T469" s="7" t="s">
        <v>679</v>
      </c>
      <c r="U469" s="2">
        <v>2006</v>
      </c>
      <c r="V469" s="29">
        <v>3</v>
      </c>
      <c r="W469" s="7" t="s">
        <v>549</v>
      </c>
      <c r="X469" s="27">
        <v>1990</v>
      </c>
    </row>
    <row r="470" spans="1:24" x14ac:dyDescent="0.2">
      <c r="A470" s="12">
        <v>1</v>
      </c>
      <c r="B470" s="2">
        <v>3</v>
      </c>
      <c r="C470" s="7" t="s">
        <v>527</v>
      </c>
      <c r="D470" s="7" t="s">
        <v>0</v>
      </c>
      <c r="E470" s="2">
        <v>1985</v>
      </c>
      <c r="F470" s="7"/>
      <c r="G470" s="29">
        <v>2</v>
      </c>
      <c r="H470" s="7" t="s">
        <v>525</v>
      </c>
      <c r="I470" s="2">
        <v>1996</v>
      </c>
      <c r="J470" s="29">
        <v>2</v>
      </c>
      <c r="K470" s="7" t="s">
        <v>388</v>
      </c>
      <c r="L470" s="2">
        <v>1995</v>
      </c>
      <c r="M470" s="29">
        <v>2</v>
      </c>
      <c r="N470" s="7" t="s">
        <v>532</v>
      </c>
      <c r="O470" s="2">
        <v>1979</v>
      </c>
      <c r="P470" s="29">
        <v>2</v>
      </c>
      <c r="Q470" s="7" t="s">
        <v>537</v>
      </c>
      <c r="R470" s="2">
        <v>1995</v>
      </c>
      <c r="S470" s="29"/>
      <c r="T470" s="7"/>
      <c r="U470" s="2"/>
      <c r="V470" s="29">
        <v>2</v>
      </c>
      <c r="W470" s="7" t="s">
        <v>364</v>
      </c>
      <c r="X470" s="27">
        <v>1988</v>
      </c>
    </row>
    <row r="471" spans="1:24" x14ac:dyDescent="0.2">
      <c r="A471" s="12">
        <v>1</v>
      </c>
      <c r="B471" s="2">
        <v>3</v>
      </c>
      <c r="C471" s="7" t="s">
        <v>549</v>
      </c>
      <c r="D471" s="7" t="s">
        <v>2</v>
      </c>
      <c r="E471" s="2">
        <v>1990</v>
      </c>
      <c r="F471" s="7"/>
      <c r="G471" s="2"/>
      <c r="H471" s="7"/>
      <c r="I471" s="2"/>
      <c r="J471" s="2"/>
      <c r="K471" s="7"/>
      <c r="L471" s="2"/>
      <c r="M471" s="29">
        <v>2</v>
      </c>
      <c r="N471" s="7" t="s">
        <v>346</v>
      </c>
      <c r="O471" s="2">
        <v>2010</v>
      </c>
      <c r="P471" s="29">
        <v>2</v>
      </c>
      <c r="Q471" s="7" t="s">
        <v>567</v>
      </c>
      <c r="R471" s="2">
        <v>1974</v>
      </c>
      <c r="S471" s="29"/>
      <c r="T471" s="7"/>
      <c r="U471" s="2"/>
      <c r="V471" s="2"/>
      <c r="W471" s="7"/>
      <c r="X471" s="2"/>
    </row>
    <row r="472" spans="1:24" x14ac:dyDescent="0.2">
      <c r="A472" s="12">
        <v>1</v>
      </c>
      <c r="B472" s="2">
        <v>3</v>
      </c>
      <c r="C472" s="7" t="s">
        <v>517</v>
      </c>
      <c r="D472" s="7" t="s">
        <v>5</v>
      </c>
      <c r="E472" s="2">
        <v>1991</v>
      </c>
      <c r="F472" s="7"/>
      <c r="G472" s="2"/>
      <c r="H472" s="7"/>
      <c r="I472" s="2"/>
      <c r="J472" s="2"/>
      <c r="K472" s="7"/>
      <c r="L472" s="2"/>
      <c r="M472" s="2"/>
      <c r="N472" s="7"/>
      <c r="O472" s="2"/>
      <c r="P472" s="29">
        <v>2</v>
      </c>
      <c r="Q472" s="7" t="s">
        <v>516</v>
      </c>
      <c r="R472" s="2">
        <v>1999</v>
      </c>
      <c r="S472" s="29"/>
      <c r="T472" s="7"/>
      <c r="U472" s="2"/>
      <c r="V472" s="2"/>
      <c r="W472" s="7"/>
      <c r="X472" s="2"/>
    </row>
    <row r="473" spans="1:24" x14ac:dyDescent="0.2">
      <c r="A473" s="12">
        <v>1</v>
      </c>
      <c r="B473" s="2">
        <v>3</v>
      </c>
      <c r="C473" s="7" t="s">
        <v>521</v>
      </c>
      <c r="D473" s="7" t="s">
        <v>3</v>
      </c>
      <c r="E473" s="2">
        <v>2003</v>
      </c>
      <c r="F473" s="7"/>
      <c r="G473" s="2"/>
      <c r="H473" s="7"/>
      <c r="I473" s="2"/>
      <c r="J473" s="2"/>
      <c r="K473" s="7"/>
      <c r="L473" s="2"/>
      <c r="M473" s="2"/>
      <c r="N473" s="7"/>
      <c r="O473" s="2"/>
      <c r="P473" s="29">
        <v>2</v>
      </c>
      <c r="Q473" s="7" t="s">
        <v>516</v>
      </c>
      <c r="R473" s="2">
        <v>2000</v>
      </c>
      <c r="S473" s="29"/>
      <c r="T473" s="7"/>
      <c r="U473" s="2"/>
      <c r="V473" s="2"/>
      <c r="W473" s="7"/>
      <c r="X473" s="2"/>
    </row>
    <row r="474" spans="1:24" x14ac:dyDescent="0.2">
      <c r="A474" s="12">
        <v>6</v>
      </c>
      <c r="B474" s="2">
        <v>2</v>
      </c>
      <c r="C474" s="7" t="s">
        <v>567</v>
      </c>
      <c r="D474" s="7" t="s">
        <v>5</v>
      </c>
      <c r="E474" s="2">
        <v>1974</v>
      </c>
      <c r="F474" s="7"/>
      <c r="G474" s="2"/>
      <c r="H474" s="7"/>
      <c r="I474" s="2"/>
      <c r="J474" s="2"/>
      <c r="K474" s="7"/>
      <c r="L474" s="2"/>
      <c r="M474" s="2"/>
      <c r="N474" s="7"/>
      <c r="O474" s="2"/>
      <c r="P474" s="29">
        <v>2</v>
      </c>
      <c r="Q474" s="7" t="s">
        <v>353</v>
      </c>
      <c r="R474" s="2">
        <v>2012</v>
      </c>
      <c r="S474" s="29"/>
      <c r="T474" s="7"/>
      <c r="U474" s="2"/>
      <c r="V474" s="2"/>
      <c r="W474" s="7"/>
      <c r="X474" s="2"/>
    </row>
    <row r="475" spans="1:24" x14ac:dyDescent="0.2">
      <c r="A475" s="12">
        <v>6</v>
      </c>
      <c r="B475" s="2">
        <v>2</v>
      </c>
      <c r="C475" s="7" t="s">
        <v>532</v>
      </c>
      <c r="D475" s="7" t="s">
        <v>4</v>
      </c>
      <c r="E475" s="2">
        <v>1979</v>
      </c>
      <c r="F475" s="7"/>
      <c r="G475" s="2"/>
      <c r="H475" s="7"/>
      <c r="I475" s="2"/>
      <c r="J475" s="2"/>
      <c r="K475" s="7"/>
      <c r="L475" s="2"/>
      <c r="M475" s="2"/>
      <c r="N475" s="7"/>
      <c r="O475" s="2"/>
      <c r="P475" s="2"/>
      <c r="Q475" s="7"/>
      <c r="R475" s="2"/>
      <c r="S475" s="2"/>
      <c r="T475" s="7"/>
      <c r="U475" s="2"/>
      <c r="V475" s="2"/>
      <c r="W475" s="7"/>
      <c r="X475" s="2"/>
    </row>
    <row r="476" spans="1:24" x14ac:dyDescent="0.2">
      <c r="A476" s="12">
        <v>6</v>
      </c>
      <c r="B476" s="2">
        <v>2</v>
      </c>
      <c r="C476" s="7" t="s">
        <v>364</v>
      </c>
      <c r="D476" s="7" t="s">
        <v>2</v>
      </c>
      <c r="E476" s="2">
        <v>1988</v>
      </c>
      <c r="F476" s="7"/>
      <c r="G476" s="2"/>
      <c r="H476" s="7"/>
      <c r="I476" s="2"/>
      <c r="J476" s="2"/>
      <c r="K476" s="7"/>
      <c r="L476" s="2"/>
      <c r="M476" s="2"/>
      <c r="N476" s="7"/>
      <c r="O476" s="2"/>
      <c r="P476" s="2"/>
      <c r="Q476" s="7"/>
      <c r="R476" s="2"/>
      <c r="S476" s="2"/>
      <c r="T476" s="7"/>
      <c r="U476" s="2"/>
      <c r="V476" s="2"/>
      <c r="W476" s="7"/>
      <c r="X476" s="2"/>
    </row>
    <row r="477" spans="1:24" x14ac:dyDescent="0.2">
      <c r="A477" s="12">
        <v>6</v>
      </c>
      <c r="B477" s="2">
        <v>2</v>
      </c>
      <c r="C477" s="7" t="s">
        <v>388</v>
      </c>
      <c r="D477" s="7" t="s">
        <v>0</v>
      </c>
      <c r="E477" s="2">
        <v>1995</v>
      </c>
      <c r="F477" s="7"/>
      <c r="G477" s="2"/>
      <c r="H477" s="7"/>
      <c r="I477" s="2"/>
      <c r="J477" s="2"/>
      <c r="K477" s="7"/>
      <c r="L477" s="2"/>
      <c r="M477" s="2"/>
      <c r="N477" s="7"/>
      <c r="O477" s="2"/>
      <c r="P477" s="2"/>
      <c r="Q477" s="7"/>
      <c r="R477" s="2"/>
      <c r="S477" s="2"/>
      <c r="T477" s="7"/>
      <c r="U477" s="2"/>
      <c r="V477" s="2"/>
      <c r="W477" s="7"/>
      <c r="X477" s="2"/>
    </row>
    <row r="478" spans="1:24" x14ac:dyDescent="0.2">
      <c r="A478" s="12">
        <v>6</v>
      </c>
      <c r="B478" s="2">
        <v>2</v>
      </c>
      <c r="C478" s="7" t="s">
        <v>537</v>
      </c>
      <c r="D478" s="7" t="s">
        <v>5</v>
      </c>
      <c r="E478" s="2">
        <v>1995</v>
      </c>
      <c r="F478" s="7"/>
      <c r="G478" s="2"/>
      <c r="H478" s="7"/>
      <c r="I478" s="2"/>
      <c r="J478" s="2"/>
      <c r="K478" s="7"/>
      <c r="L478" s="2"/>
      <c r="M478" s="2"/>
      <c r="N478" s="7"/>
      <c r="O478" s="2"/>
      <c r="P478" s="2"/>
      <c r="Q478" s="7"/>
      <c r="R478" s="2"/>
      <c r="S478" s="2"/>
      <c r="T478" s="7"/>
      <c r="U478" s="2"/>
      <c r="V478" s="2"/>
      <c r="W478" s="7"/>
      <c r="X478" s="2"/>
    </row>
    <row r="479" spans="1:24" x14ac:dyDescent="0.2">
      <c r="A479" s="12">
        <v>6</v>
      </c>
      <c r="B479" s="2">
        <v>2</v>
      </c>
      <c r="C479" s="7" t="s">
        <v>525</v>
      </c>
      <c r="D479" s="7" t="s">
        <v>3</v>
      </c>
      <c r="E479" s="2">
        <v>1996</v>
      </c>
      <c r="F479" s="7"/>
      <c r="G479" s="2"/>
      <c r="H479" s="7"/>
      <c r="I479" s="2"/>
      <c r="J479" s="2"/>
      <c r="K479" s="7"/>
      <c r="L479" s="2"/>
      <c r="M479" s="2"/>
      <c r="N479" s="7"/>
      <c r="O479" s="2"/>
      <c r="P479" s="2"/>
      <c r="Q479" s="7"/>
      <c r="R479" s="2"/>
      <c r="S479" s="2"/>
      <c r="T479" s="7"/>
      <c r="U479" s="2"/>
      <c r="V479" s="2"/>
      <c r="W479" s="7"/>
      <c r="X479" s="2"/>
    </row>
    <row r="480" spans="1:24" x14ac:dyDescent="0.2">
      <c r="A480" s="12">
        <v>6</v>
      </c>
      <c r="B480" s="2">
        <v>2</v>
      </c>
      <c r="C480" s="7" t="s">
        <v>516</v>
      </c>
      <c r="D480" s="7" t="s">
        <v>5</v>
      </c>
      <c r="E480" s="2">
        <v>1999</v>
      </c>
      <c r="F480" s="7"/>
      <c r="G480" s="2"/>
      <c r="H480" s="7"/>
      <c r="I480" s="2"/>
      <c r="J480" s="2"/>
      <c r="K480" s="7"/>
      <c r="L480" s="2"/>
      <c r="M480" s="2"/>
      <c r="N480" s="7"/>
      <c r="O480" s="2"/>
      <c r="P480" s="2"/>
      <c r="Q480" s="7"/>
      <c r="R480" s="2"/>
      <c r="S480" s="2"/>
      <c r="T480" s="7"/>
      <c r="U480" s="2"/>
      <c r="V480" s="2"/>
      <c r="W480" s="7"/>
      <c r="X480" s="2"/>
    </row>
    <row r="481" spans="1:24" x14ac:dyDescent="0.2">
      <c r="A481" s="12">
        <v>6</v>
      </c>
      <c r="B481" s="2">
        <v>2</v>
      </c>
      <c r="C481" s="7" t="s">
        <v>516</v>
      </c>
      <c r="D481" s="7" t="s">
        <v>5</v>
      </c>
      <c r="E481" s="2">
        <v>2000</v>
      </c>
      <c r="F481" s="7"/>
      <c r="G481" s="2"/>
      <c r="H481" s="7"/>
      <c r="I481" s="2"/>
      <c r="J481" s="2"/>
      <c r="K481" s="7"/>
      <c r="L481" s="2"/>
      <c r="M481" s="2"/>
      <c r="N481" s="7"/>
      <c r="O481" s="2"/>
      <c r="P481" s="2"/>
      <c r="Q481" s="7"/>
      <c r="R481" s="2"/>
      <c r="S481" s="2"/>
      <c r="T481" s="7"/>
      <c r="U481" s="2"/>
      <c r="V481" s="2"/>
      <c r="W481" s="7"/>
      <c r="X481" s="2"/>
    </row>
    <row r="482" spans="1:24" x14ac:dyDescent="0.2">
      <c r="A482" s="12">
        <v>6</v>
      </c>
      <c r="B482" s="2">
        <v>2</v>
      </c>
      <c r="C482" s="7" t="s">
        <v>679</v>
      </c>
      <c r="D482" s="7" t="s">
        <v>6</v>
      </c>
      <c r="E482" s="2">
        <v>2006</v>
      </c>
      <c r="F482" s="51"/>
      <c r="G482" s="2"/>
      <c r="H482" s="7"/>
      <c r="I482" s="2"/>
      <c r="J482" s="2"/>
      <c r="K482" s="7"/>
      <c r="L482" s="2"/>
      <c r="M482" s="2"/>
      <c r="N482" s="7"/>
      <c r="O482" s="2"/>
      <c r="P482" s="2"/>
      <c r="Q482" s="7"/>
      <c r="R482" s="2"/>
      <c r="S482" s="2"/>
      <c r="T482" s="7"/>
      <c r="U482" s="2"/>
      <c r="V482" s="2"/>
      <c r="W482" s="7"/>
      <c r="X482" s="2"/>
    </row>
    <row r="483" spans="1:24" x14ac:dyDescent="0.2">
      <c r="A483" s="12">
        <v>6</v>
      </c>
      <c r="B483" s="2">
        <v>2</v>
      </c>
      <c r="C483" s="7" t="s">
        <v>346</v>
      </c>
      <c r="D483" s="7" t="s">
        <v>4</v>
      </c>
      <c r="E483" s="2">
        <v>2010</v>
      </c>
      <c r="F483" s="7"/>
      <c r="G483" s="2"/>
      <c r="H483" s="7"/>
      <c r="I483" s="2"/>
      <c r="J483" s="2"/>
      <c r="K483" s="7"/>
      <c r="L483" s="2"/>
      <c r="M483" s="2"/>
      <c r="N483" s="7"/>
      <c r="O483" s="2"/>
      <c r="P483" s="2"/>
      <c r="Q483" s="7"/>
      <c r="R483" s="2"/>
      <c r="S483" s="2"/>
      <c r="T483" s="7"/>
      <c r="U483" s="2"/>
      <c r="V483" s="2"/>
      <c r="W483" s="7"/>
      <c r="X483" s="2"/>
    </row>
    <row r="484" spans="1:24" x14ac:dyDescent="0.2">
      <c r="A484" s="12"/>
      <c r="B484" s="2"/>
      <c r="C484" s="7"/>
      <c r="D484" s="7"/>
      <c r="E484" s="7"/>
      <c r="F484" s="7"/>
      <c r="G484" s="2"/>
      <c r="H484" s="7"/>
      <c r="I484" s="2"/>
      <c r="J484" s="2"/>
      <c r="K484" s="7"/>
      <c r="L484" s="2"/>
      <c r="M484" s="2"/>
      <c r="N484" s="7"/>
      <c r="O484" s="2"/>
      <c r="P484" s="2"/>
      <c r="Q484" s="7"/>
      <c r="R484" s="2"/>
      <c r="S484" s="2"/>
      <c r="T484" s="7"/>
      <c r="U484" s="2"/>
      <c r="V484" s="2"/>
      <c r="W484" s="7"/>
      <c r="X484" s="2"/>
    </row>
    <row r="485" spans="1:24" ht="15.75" x14ac:dyDescent="0.25">
      <c r="A485" s="36" t="s">
        <v>608</v>
      </c>
      <c r="B485" s="38"/>
      <c r="C485" s="38"/>
      <c r="D485" s="38"/>
      <c r="E485" s="38"/>
      <c r="F485" s="38"/>
      <c r="G485" s="38"/>
      <c r="H485" s="38"/>
      <c r="I485" s="2"/>
      <c r="J485" s="2"/>
      <c r="K485" s="7"/>
      <c r="L485" s="2"/>
      <c r="M485" s="2"/>
      <c r="N485" s="7"/>
      <c r="O485" s="2"/>
      <c r="P485" s="2"/>
      <c r="Q485" s="7"/>
      <c r="R485" s="2"/>
      <c r="S485" s="2"/>
      <c r="T485" s="7"/>
      <c r="U485" s="2"/>
      <c r="V485" s="2"/>
      <c r="W485" s="7"/>
      <c r="X485" s="2"/>
    </row>
    <row r="486" spans="1:24" x14ac:dyDescent="0.2">
      <c r="A486" s="12"/>
      <c r="B486" s="2"/>
      <c r="C486" s="7"/>
      <c r="D486" s="7"/>
      <c r="E486" s="2"/>
      <c r="F486" s="7"/>
      <c r="G486" s="2"/>
      <c r="H486" s="7"/>
      <c r="I486" s="2"/>
      <c r="J486" s="2"/>
      <c r="K486" s="7"/>
      <c r="L486" s="2"/>
      <c r="M486" s="2"/>
      <c r="N486" s="7"/>
      <c r="O486" s="2"/>
      <c r="P486" s="2"/>
      <c r="Q486" s="7"/>
      <c r="R486" s="2"/>
      <c r="S486" s="2"/>
      <c r="T486" s="7"/>
      <c r="U486" s="2"/>
      <c r="V486" s="2"/>
      <c r="W486" s="7"/>
      <c r="X486" s="2"/>
    </row>
    <row r="487" spans="1:24" x14ac:dyDescent="0.2">
      <c r="A487" s="9" t="s">
        <v>1471</v>
      </c>
    </row>
    <row r="488" spans="1:24" x14ac:dyDescent="0.2">
      <c r="B488" s="10" t="s">
        <v>110</v>
      </c>
      <c r="C488" s="8" t="s">
        <v>43</v>
      </c>
      <c r="D488" s="8" t="s">
        <v>15</v>
      </c>
      <c r="E488" s="10" t="s">
        <v>16</v>
      </c>
      <c r="G488" s="28" t="s">
        <v>110</v>
      </c>
      <c r="H488" s="8" t="s">
        <v>63</v>
      </c>
      <c r="I488" s="26" t="s">
        <v>16</v>
      </c>
      <c r="J488" s="28" t="s">
        <v>110</v>
      </c>
      <c r="K488" s="8" t="s">
        <v>64</v>
      </c>
      <c r="L488" s="26" t="s">
        <v>16</v>
      </c>
      <c r="M488" s="28" t="s">
        <v>110</v>
      </c>
      <c r="N488" s="8" t="s">
        <v>65</v>
      </c>
      <c r="O488" s="26" t="s">
        <v>16</v>
      </c>
      <c r="P488" s="28" t="s">
        <v>110</v>
      </c>
      <c r="Q488" s="8" t="s">
        <v>66</v>
      </c>
      <c r="R488" s="26" t="s">
        <v>16</v>
      </c>
      <c r="S488" s="28" t="s">
        <v>110</v>
      </c>
      <c r="T488" s="8" t="s">
        <v>67</v>
      </c>
      <c r="U488" s="26" t="s">
        <v>16</v>
      </c>
      <c r="V488" s="28" t="s">
        <v>110</v>
      </c>
      <c r="W488" s="8" t="s">
        <v>68</v>
      </c>
      <c r="X488" s="26" t="s">
        <v>16</v>
      </c>
    </row>
    <row r="489" spans="1:24" x14ac:dyDescent="0.2">
      <c r="A489" s="12">
        <v>1</v>
      </c>
      <c r="B489" s="2">
        <v>804</v>
      </c>
      <c r="C489" s="7" t="s">
        <v>610</v>
      </c>
      <c r="D489" s="7" t="s">
        <v>3</v>
      </c>
      <c r="E489" s="2">
        <v>2014</v>
      </c>
      <c r="F489" s="7"/>
      <c r="G489" s="29">
        <v>804</v>
      </c>
      <c r="H489" s="7" t="s">
        <v>610</v>
      </c>
      <c r="I489" s="2">
        <v>2014</v>
      </c>
      <c r="J489" s="29">
        <v>679</v>
      </c>
      <c r="K489" s="7" t="s">
        <v>529</v>
      </c>
      <c r="L489" s="2">
        <v>2013</v>
      </c>
      <c r="M489" s="29">
        <v>477</v>
      </c>
      <c r="N489" s="7" t="s">
        <v>533</v>
      </c>
      <c r="O489" s="2">
        <v>1987</v>
      </c>
      <c r="P489" s="29">
        <v>636</v>
      </c>
      <c r="Q489" s="7" t="s">
        <v>1177</v>
      </c>
      <c r="R489" s="2">
        <v>2019</v>
      </c>
      <c r="S489" s="29">
        <v>511</v>
      </c>
      <c r="T489" s="7" t="s">
        <v>1101</v>
      </c>
      <c r="U489" s="2">
        <v>2017</v>
      </c>
      <c r="V489" s="29">
        <v>533</v>
      </c>
      <c r="W489" s="7" t="s">
        <v>611</v>
      </c>
      <c r="X489" s="27">
        <v>2015</v>
      </c>
    </row>
    <row r="490" spans="1:24" x14ac:dyDescent="0.2">
      <c r="A490" s="12">
        <v>2</v>
      </c>
      <c r="B490" s="2">
        <v>679</v>
      </c>
      <c r="C490" s="7" t="s">
        <v>529</v>
      </c>
      <c r="D490" s="7" t="s">
        <v>0</v>
      </c>
      <c r="E490" s="2">
        <v>2013</v>
      </c>
      <c r="F490" s="7"/>
      <c r="G490" s="29">
        <v>525</v>
      </c>
      <c r="H490" s="7" t="s">
        <v>610</v>
      </c>
      <c r="I490" s="2">
        <v>2015</v>
      </c>
      <c r="J490" s="29">
        <v>580</v>
      </c>
      <c r="K490" s="7" t="s">
        <v>371</v>
      </c>
      <c r="L490" s="2">
        <v>1995</v>
      </c>
      <c r="M490" s="105">
        <v>403</v>
      </c>
      <c r="N490" s="8" t="s">
        <v>1488</v>
      </c>
      <c r="O490" s="10">
        <v>2025</v>
      </c>
      <c r="P490" s="29">
        <v>581</v>
      </c>
      <c r="Q490" s="7" t="s">
        <v>517</v>
      </c>
      <c r="R490" s="2">
        <v>1993</v>
      </c>
      <c r="S490" s="29">
        <v>441</v>
      </c>
      <c r="T490" s="7" t="s">
        <v>542</v>
      </c>
      <c r="U490" s="2">
        <v>2003</v>
      </c>
      <c r="V490" s="29">
        <v>410</v>
      </c>
      <c r="W490" s="7" t="s">
        <v>549</v>
      </c>
      <c r="X490" s="27">
        <v>1992</v>
      </c>
    </row>
    <row r="491" spans="1:24" x14ac:dyDescent="0.2">
      <c r="A491" s="12">
        <v>3</v>
      </c>
      <c r="B491" s="2">
        <v>636</v>
      </c>
      <c r="C491" s="7" t="s">
        <v>1177</v>
      </c>
      <c r="D491" s="7" t="s">
        <v>5</v>
      </c>
      <c r="E491" s="2">
        <v>2019</v>
      </c>
      <c r="F491" s="7"/>
      <c r="G491" s="29">
        <v>501</v>
      </c>
      <c r="H491" s="7" t="s">
        <v>1137</v>
      </c>
      <c r="I491" s="2">
        <v>2018</v>
      </c>
      <c r="J491" s="29">
        <v>528</v>
      </c>
      <c r="K491" s="7" t="s">
        <v>290</v>
      </c>
      <c r="L491" s="2">
        <v>2005</v>
      </c>
      <c r="M491" s="29">
        <v>396</v>
      </c>
      <c r="N491" s="7" t="s">
        <v>345</v>
      </c>
      <c r="O491" s="2">
        <v>2008</v>
      </c>
      <c r="P491" s="29">
        <v>531</v>
      </c>
      <c r="Q491" s="7" t="s">
        <v>300</v>
      </c>
      <c r="R491" s="2">
        <v>1998</v>
      </c>
      <c r="S491" s="29">
        <v>398</v>
      </c>
      <c r="T491" s="7" t="s">
        <v>542</v>
      </c>
      <c r="U491" s="2">
        <v>2000</v>
      </c>
      <c r="V491" s="29">
        <v>373</v>
      </c>
      <c r="W491" s="7" t="s">
        <v>629</v>
      </c>
      <c r="X491" s="27">
        <v>1999</v>
      </c>
    </row>
    <row r="492" spans="1:24" x14ac:dyDescent="0.2">
      <c r="A492" s="12">
        <v>4</v>
      </c>
      <c r="B492" s="2">
        <v>581</v>
      </c>
      <c r="C492" s="7" t="s">
        <v>517</v>
      </c>
      <c r="D492" s="7" t="s">
        <v>5</v>
      </c>
      <c r="E492" s="2">
        <v>1993</v>
      </c>
      <c r="F492" s="7"/>
      <c r="G492" s="29">
        <v>462</v>
      </c>
      <c r="H492" s="7" t="s">
        <v>613</v>
      </c>
      <c r="I492" s="2">
        <v>2011</v>
      </c>
      <c r="J492" s="29">
        <v>510</v>
      </c>
      <c r="K492" s="7" t="s">
        <v>290</v>
      </c>
      <c r="L492" s="2">
        <v>2007</v>
      </c>
      <c r="M492" s="29">
        <v>382</v>
      </c>
      <c r="N492" s="7" t="s">
        <v>616</v>
      </c>
      <c r="O492" s="2">
        <v>2012</v>
      </c>
      <c r="P492" s="29">
        <v>528</v>
      </c>
      <c r="Q492" s="7" t="s">
        <v>560</v>
      </c>
      <c r="R492" s="2">
        <v>2010</v>
      </c>
      <c r="S492" s="92">
        <v>376</v>
      </c>
      <c r="T492" s="8" t="s">
        <v>1322</v>
      </c>
      <c r="U492" s="10">
        <v>2024</v>
      </c>
      <c r="V492" s="29">
        <v>355</v>
      </c>
      <c r="W492" s="7" t="s">
        <v>550</v>
      </c>
      <c r="X492" s="27">
        <v>1986</v>
      </c>
    </row>
    <row r="493" spans="1:24" x14ac:dyDescent="0.2">
      <c r="A493" s="12">
        <v>5</v>
      </c>
      <c r="B493" s="2">
        <v>580</v>
      </c>
      <c r="C493" s="7" t="s">
        <v>371</v>
      </c>
      <c r="D493" s="7" t="s">
        <v>0</v>
      </c>
      <c r="E493" s="2">
        <v>1995</v>
      </c>
      <c r="F493" s="7"/>
      <c r="G493" s="29">
        <v>455</v>
      </c>
      <c r="H493" s="7" t="s">
        <v>614</v>
      </c>
      <c r="I493" s="2">
        <v>2007</v>
      </c>
      <c r="J493" s="29">
        <v>414</v>
      </c>
      <c r="K493" s="7" t="s">
        <v>410</v>
      </c>
      <c r="L493" s="2">
        <v>2014</v>
      </c>
      <c r="M493" s="29">
        <v>366</v>
      </c>
      <c r="N493" s="7" t="s">
        <v>617</v>
      </c>
      <c r="O493" s="2">
        <v>1996</v>
      </c>
      <c r="P493" s="29">
        <v>481</v>
      </c>
      <c r="Q493" s="7" t="s">
        <v>621</v>
      </c>
      <c r="R493" s="2">
        <v>2014</v>
      </c>
      <c r="S493" s="29">
        <v>367</v>
      </c>
      <c r="T493" s="7" t="s">
        <v>1101</v>
      </c>
      <c r="U493" s="2">
        <v>2018</v>
      </c>
      <c r="V493" s="29">
        <v>355</v>
      </c>
      <c r="W493" s="7" t="s">
        <v>1287</v>
      </c>
      <c r="X493" s="27">
        <v>2022</v>
      </c>
    </row>
    <row r="494" spans="1:24" x14ac:dyDescent="0.2">
      <c r="A494" s="12">
        <v>6</v>
      </c>
      <c r="B494" s="2">
        <v>533</v>
      </c>
      <c r="C494" s="7" t="s">
        <v>611</v>
      </c>
      <c r="D494" s="7" t="s">
        <v>2</v>
      </c>
      <c r="E494" s="2">
        <v>2015</v>
      </c>
      <c r="F494" s="7"/>
      <c r="G494" s="29">
        <v>440</v>
      </c>
      <c r="H494" s="7" t="s">
        <v>525</v>
      </c>
      <c r="I494" s="2">
        <v>1995</v>
      </c>
      <c r="J494" s="105">
        <v>414</v>
      </c>
      <c r="K494" s="8" t="s">
        <v>1277</v>
      </c>
      <c r="L494" s="10">
        <v>2025</v>
      </c>
      <c r="M494" s="29">
        <v>352</v>
      </c>
      <c r="N494" s="7" t="s">
        <v>1289</v>
      </c>
      <c r="O494" s="2">
        <v>2022</v>
      </c>
      <c r="P494" s="29">
        <v>460</v>
      </c>
      <c r="Q494" s="7" t="s">
        <v>353</v>
      </c>
      <c r="R494" s="2">
        <v>2012</v>
      </c>
      <c r="S494" s="29">
        <v>349</v>
      </c>
      <c r="T494" s="7" t="s">
        <v>402</v>
      </c>
      <c r="U494" s="2">
        <v>2014</v>
      </c>
      <c r="V494" s="29">
        <v>350</v>
      </c>
      <c r="W494" s="7" t="s">
        <v>630</v>
      </c>
      <c r="X494" s="27">
        <v>2016</v>
      </c>
    </row>
    <row r="495" spans="1:24" x14ac:dyDescent="0.2">
      <c r="A495" s="12">
        <v>7</v>
      </c>
      <c r="B495" s="2">
        <v>531</v>
      </c>
      <c r="C495" s="7" t="s">
        <v>300</v>
      </c>
      <c r="D495" s="7" t="s">
        <v>5</v>
      </c>
      <c r="E495" s="2">
        <v>1998</v>
      </c>
      <c r="F495" s="7"/>
      <c r="G495" s="92">
        <v>430</v>
      </c>
      <c r="H495" s="8" t="s">
        <v>1349</v>
      </c>
      <c r="I495" s="10">
        <v>2024</v>
      </c>
      <c r="J495" s="29">
        <v>407</v>
      </c>
      <c r="K495" s="7" t="s">
        <v>387</v>
      </c>
      <c r="L495" s="2">
        <v>2015</v>
      </c>
      <c r="M495" s="29">
        <v>348</v>
      </c>
      <c r="N495" s="7" t="s">
        <v>618</v>
      </c>
      <c r="O495" s="2">
        <v>2005</v>
      </c>
      <c r="P495" s="29">
        <v>455</v>
      </c>
      <c r="Q495" s="7" t="s">
        <v>622</v>
      </c>
      <c r="R495" s="2">
        <v>2006</v>
      </c>
      <c r="S495" s="29">
        <v>344</v>
      </c>
      <c r="T495" s="7" t="s">
        <v>562</v>
      </c>
      <c r="U495" s="2">
        <v>2009</v>
      </c>
      <c r="V495" s="29">
        <v>338</v>
      </c>
      <c r="W495" s="7" t="s">
        <v>411</v>
      </c>
      <c r="X495" s="27">
        <v>2011</v>
      </c>
    </row>
    <row r="496" spans="1:24" x14ac:dyDescent="0.2">
      <c r="A496" s="12">
        <v>7</v>
      </c>
      <c r="B496" s="2">
        <v>528</v>
      </c>
      <c r="C496" s="7" t="s">
        <v>290</v>
      </c>
      <c r="D496" s="7" t="s">
        <v>0</v>
      </c>
      <c r="E496" s="2">
        <v>2005</v>
      </c>
      <c r="F496" s="7"/>
      <c r="G496" s="29">
        <v>410</v>
      </c>
      <c r="H496" s="7" t="s">
        <v>241</v>
      </c>
      <c r="I496" s="2">
        <v>1995</v>
      </c>
      <c r="J496" s="29">
        <v>404</v>
      </c>
      <c r="K496" s="7" t="s">
        <v>527</v>
      </c>
      <c r="L496" s="2">
        <v>1988</v>
      </c>
      <c r="M496" s="29">
        <v>338</v>
      </c>
      <c r="N496" s="7" t="s">
        <v>534</v>
      </c>
      <c r="O496" s="2">
        <v>2011</v>
      </c>
      <c r="P496" s="29">
        <v>428</v>
      </c>
      <c r="Q496" s="7" t="s">
        <v>1111</v>
      </c>
      <c r="R496" s="2">
        <v>2018</v>
      </c>
      <c r="S496" s="29">
        <v>327</v>
      </c>
      <c r="T496" s="7" t="s">
        <v>1322</v>
      </c>
      <c r="U496" s="2">
        <v>2023</v>
      </c>
      <c r="V496" s="29">
        <v>336</v>
      </c>
      <c r="W496" s="7" t="s">
        <v>232</v>
      </c>
      <c r="X496" s="27">
        <v>1996</v>
      </c>
    </row>
    <row r="497" spans="1:24" x14ac:dyDescent="0.2">
      <c r="A497" s="12">
        <v>9</v>
      </c>
      <c r="B497" s="2">
        <v>528</v>
      </c>
      <c r="C497" s="7" t="s">
        <v>560</v>
      </c>
      <c r="D497" s="7" t="s">
        <v>5</v>
      </c>
      <c r="E497" s="2">
        <v>2010</v>
      </c>
      <c r="F497" s="7"/>
      <c r="G497" s="29">
        <v>401</v>
      </c>
      <c r="H497" s="7" t="s">
        <v>615</v>
      </c>
      <c r="I497" s="2">
        <v>2007</v>
      </c>
      <c r="J497" s="29">
        <v>389</v>
      </c>
      <c r="K497" s="7" t="s">
        <v>244</v>
      </c>
      <c r="L497" s="2">
        <v>1989</v>
      </c>
      <c r="M497" s="29">
        <v>338</v>
      </c>
      <c r="N497" s="7" t="s">
        <v>619</v>
      </c>
      <c r="O497" s="2">
        <v>2016</v>
      </c>
      <c r="P497" s="29">
        <v>407</v>
      </c>
      <c r="Q497" s="7" t="s">
        <v>623</v>
      </c>
      <c r="R497" s="2">
        <v>2015</v>
      </c>
      <c r="S497" s="29">
        <v>320</v>
      </c>
      <c r="T497" s="7" t="s">
        <v>561</v>
      </c>
      <c r="U497" s="2">
        <v>2011</v>
      </c>
      <c r="V497" s="29">
        <v>336</v>
      </c>
      <c r="W497" s="7" t="s">
        <v>550</v>
      </c>
      <c r="X497" s="27">
        <v>1987</v>
      </c>
    </row>
    <row r="498" spans="1:24" x14ac:dyDescent="0.2">
      <c r="A498" s="12">
        <v>10</v>
      </c>
      <c r="B498" s="2">
        <v>525</v>
      </c>
      <c r="C498" s="7" t="s">
        <v>610</v>
      </c>
      <c r="D498" s="7" t="s">
        <v>3</v>
      </c>
      <c r="E498" s="2">
        <v>2015</v>
      </c>
      <c r="F498" s="7"/>
      <c r="G498" s="29">
        <v>399</v>
      </c>
      <c r="H498" s="7" t="s">
        <v>334</v>
      </c>
      <c r="I498" s="2">
        <v>2013</v>
      </c>
      <c r="J498" s="29">
        <v>365</v>
      </c>
      <c r="K498" s="7" t="s">
        <v>529</v>
      </c>
      <c r="L498" s="2">
        <v>2014</v>
      </c>
      <c r="M498" s="29">
        <v>325</v>
      </c>
      <c r="N498" s="7" t="s">
        <v>531</v>
      </c>
      <c r="O498" s="2">
        <v>1978</v>
      </c>
      <c r="P498" s="29">
        <v>402</v>
      </c>
      <c r="Q498" s="7" t="s">
        <v>624</v>
      </c>
      <c r="R498" s="2">
        <v>1984</v>
      </c>
      <c r="S498" s="105">
        <v>311</v>
      </c>
      <c r="T498" s="8" t="s">
        <v>1500</v>
      </c>
      <c r="U498" s="10">
        <v>2025</v>
      </c>
      <c r="V498" s="29">
        <v>328</v>
      </c>
      <c r="W498" s="7" t="s">
        <v>631</v>
      </c>
      <c r="X498" s="27">
        <v>1978</v>
      </c>
    </row>
    <row r="499" spans="1:24" x14ac:dyDescent="0.2">
      <c r="A499" s="12"/>
      <c r="B499" s="2"/>
      <c r="C499" s="7"/>
      <c r="D499" s="7"/>
      <c r="E499" s="2"/>
      <c r="F499" s="7"/>
      <c r="H499" s="7"/>
      <c r="I499" s="2"/>
      <c r="J499" s="2">
        <v>365</v>
      </c>
      <c r="K499" s="7" t="s">
        <v>387</v>
      </c>
      <c r="L499" s="27">
        <v>2016</v>
      </c>
      <c r="M499" s="29"/>
      <c r="N499" s="7"/>
      <c r="O499" s="2"/>
      <c r="Q499" s="7"/>
      <c r="R499" s="2"/>
      <c r="T499" s="7"/>
      <c r="U499" s="2"/>
      <c r="W499" s="7"/>
      <c r="X499" s="2"/>
    </row>
    <row r="500" spans="1:24" x14ac:dyDescent="0.2">
      <c r="A500" s="9" t="s">
        <v>1472</v>
      </c>
    </row>
    <row r="501" spans="1:24" x14ac:dyDescent="0.2">
      <c r="B501" s="10" t="s">
        <v>512</v>
      </c>
      <c r="C501" s="8" t="s">
        <v>43</v>
      </c>
      <c r="D501" s="8" t="s">
        <v>15</v>
      </c>
      <c r="E501" s="10" t="s">
        <v>16</v>
      </c>
      <c r="G501" s="28" t="s">
        <v>512</v>
      </c>
      <c r="H501" s="8" t="s">
        <v>63</v>
      </c>
      <c r="I501" s="26" t="s">
        <v>16</v>
      </c>
      <c r="J501" s="10" t="s">
        <v>512</v>
      </c>
      <c r="K501" s="8" t="s">
        <v>64</v>
      </c>
      <c r="L501" s="26" t="s">
        <v>16</v>
      </c>
      <c r="M501" s="10" t="s">
        <v>512</v>
      </c>
      <c r="N501" s="8" t="s">
        <v>65</v>
      </c>
      <c r="O501" s="26" t="s">
        <v>16</v>
      </c>
      <c r="P501" s="10" t="s">
        <v>512</v>
      </c>
      <c r="Q501" s="8" t="s">
        <v>66</v>
      </c>
      <c r="R501" s="26" t="s">
        <v>16</v>
      </c>
      <c r="S501" s="10" t="s">
        <v>512</v>
      </c>
      <c r="T501" s="8" t="s">
        <v>67</v>
      </c>
      <c r="U501" s="26" t="s">
        <v>16</v>
      </c>
      <c r="V501" s="10" t="s">
        <v>512</v>
      </c>
      <c r="W501" s="8" t="s">
        <v>68</v>
      </c>
      <c r="X501" s="26" t="s">
        <v>16</v>
      </c>
    </row>
    <row r="502" spans="1:24" x14ac:dyDescent="0.2">
      <c r="A502" s="12">
        <v>1</v>
      </c>
      <c r="B502" s="2">
        <v>33</v>
      </c>
      <c r="C502" s="7" t="s">
        <v>610</v>
      </c>
      <c r="D502" s="7" t="s">
        <v>3</v>
      </c>
      <c r="E502" s="2">
        <v>2014</v>
      </c>
      <c r="F502" s="7"/>
      <c r="G502" s="29">
        <v>33</v>
      </c>
      <c r="H502" s="7" t="s">
        <v>610</v>
      </c>
      <c r="I502" s="2">
        <v>2014</v>
      </c>
      <c r="J502" s="29">
        <v>30</v>
      </c>
      <c r="K502" s="7" t="s">
        <v>529</v>
      </c>
      <c r="L502" s="2">
        <v>2013</v>
      </c>
      <c r="M502" s="29">
        <v>20</v>
      </c>
      <c r="N502" s="7" t="s">
        <v>533</v>
      </c>
      <c r="O502" s="2">
        <v>1987</v>
      </c>
      <c r="P502" s="29">
        <v>29</v>
      </c>
      <c r="Q502" s="7" t="s">
        <v>517</v>
      </c>
      <c r="R502" s="2">
        <v>1993</v>
      </c>
      <c r="S502" s="29">
        <v>27</v>
      </c>
      <c r="T502" s="7" t="s">
        <v>1101</v>
      </c>
      <c r="U502" s="2">
        <v>2017</v>
      </c>
      <c r="V502" s="29">
        <v>21</v>
      </c>
      <c r="W502" s="7" t="s">
        <v>629</v>
      </c>
      <c r="X502" s="27">
        <v>1999</v>
      </c>
    </row>
    <row r="503" spans="1:24" x14ac:dyDescent="0.2">
      <c r="A503" s="12">
        <v>2</v>
      </c>
      <c r="B503" s="2">
        <v>30</v>
      </c>
      <c r="C503" s="7" t="s">
        <v>529</v>
      </c>
      <c r="D503" s="7" t="s">
        <v>0</v>
      </c>
      <c r="E503" s="2">
        <v>2013</v>
      </c>
      <c r="F503" s="7"/>
      <c r="G503" s="29">
        <v>26</v>
      </c>
      <c r="H503" s="7" t="s">
        <v>610</v>
      </c>
      <c r="I503" s="2">
        <v>2015</v>
      </c>
      <c r="J503" s="29">
        <v>28</v>
      </c>
      <c r="K503" s="7" t="s">
        <v>290</v>
      </c>
      <c r="L503" s="2">
        <v>2007</v>
      </c>
      <c r="M503" s="29">
        <v>20</v>
      </c>
      <c r="N503" s="7" t="s">
        <v>618</v>
      </c>
      <c r="O503" s="2">
        <v>2005</v>
      </c>
      <c r="P503" s="29">
        <v>26</v>
      </c>
      <c r="Q503" s="7" t="s">
        <v>560</v>
      </c>
      <c r="R503" s="2">
        <v>2010</v>
      </c>
      <c r="S503" s="29">
        <v>22</v>
      </c>
      <c r="T503" s="7" t="s">
        <v>542</v>
      </c>
      <c r="U503" s="2">
        <v>2000</v>
      </c>
      <c r="V503" s="29">
        <v>21</v>
      </c>
      <c r="W503" s="7" t="s">
        <v>611</v>
      </c>
      <c r="X503" s="27">
        <v>2015</v>
      </c>
    </row>
    <row r="504" spans="1:24" x14ac:dyDescent="0.2">
      <c r="A504" s="12">
        <v>3</v>
      </c>
      <c r="B504" s="2">
        <v>29</v>
      </c>
      <c r="C504" s="7" t="s">
        <v>517</v>
      </c>
      <c r="D504" s="7" t="s">
        <v>5</v>
      </c>
      <c r="E504" s="2">
        <v>1993</v>
      </c>
      <c r="F504" s="7"/>
      <c r="G504" s="29">
        <v>25</v>
      </c>
      <c r="H504" s="7" t="s">
        <v>525</v>
      </c>
      <c r="I504" s="2">
        <v>1995</v>
      </c>
      <c r="J504" s="29">
        <v>27</v>
      </c>
      <c r="K504" s="7" t="s">
        <v>371</v>
      </c>
      <c r="L504" s="2">
        <v>1995</v>
      </c>
      <c r="M504" s="29">
        <v>18</v>
      </c>
      <c r="N504" s="7" t="s">
        <v>638</v>
      </c>
      <c r="O504" s="2">
        <v>1995</v>
      </c>
      <c r="P504" s="29">
        <v>25</v>
      </c>
      <c r="Q504" s="7" t="s">
        <v>1177</v>
      </c>
      <c r="R504" s="2">
        <v>2019</v>
      </c>
      <c r="S504" s="29">
        <v>20</v>
      </c>
      <c r="T504" s="7" t="s">
        <v>542</v>
      </c>
      <c r="U504" s="2">
        <v>2003</v>
      </c>
      <c r="V504" s="29">
        <v>18</v>
      </c>
      <c r="W504" s="7" t="s">
        <v>550</v>
      </c>
      <c r="X504" s="27">
        <v>1986</v>
      </c>
    </row>
    <row r="505" spans="1:24" x14ac:dyDescent="0.2">
      <c r="A505" s="12">
        <v>4</v>
      </c>
      <c r="B505" s="2">
        <v>28</v>
      </c>
      <c r="C505" s="7" t="s">
        <v>290</v>
      </c>
      <c r="D505" s="7" t="s">
        <v>0</v>
      </c>
      <c r="E505" s="2">
        <v>2007</v>
      </c>
      <c r="F505" s="7"/>
      <c r="G505" s="29">
        <v>24</v>
      </c>
      <c r="H505" s="7" t="s">
        <v>1137</v>
      </c>
      <c r="I505" s="2">
        <v>2018</v>
      </c>
      <c r="J505" s="29">
        <v>23</v>
      </c>
      <c r="K505" s="7" t="s">
        <v>290</v>
      </c>
      <c r="L505" s="2">
        <v>2005</v>
      </c>
      <c r="M505" s="29">
        <v>17</v>
      </c>
      <c r="N505" s="7" t="s">
        <v>233</v>
      </c>
      <c r="O505" s="2">
        <v>1990</v>
      </c>
      <c r="P505" s="29">
        <v>24</v>
      </c>
      <c r="Q505" s="7" t="s">
        <v>621</v>
      </c>
      <c r="R505" s="2">
        <v>2014</v>
      </c>
      <c r="S505" s="29">
        <v>19</v>
      </c>
      <c r="T505" s="7" t="s">
        <v>562</v>
      </c>
      <c r="U505" s="2">
        <v>2009</v>
      </c>
      <c r="V505" s="29">
        <v>18</v>
      </c>
      <c r="W505" s="7" t="s">
        <v>411</v>
      </c>
      <c r="X505" s="27">
        <v>2011</v>
      </c>
    </row>
    <row r="506" spans="1:24" x14ac:dyDescent="0.2">
      <c r="A506" s="12">
        <v>5</v>
      </c>
      <c r="B506" s="2">
        <v>27</v>
      </c>
      <c r="C506" s="7" t="s">
        <v>371</v>
      </c>
      <c r="D506" s="7" t="s">
        <v>0</v>
      </c>
      <c r="E506" s="2">
        <v>1995</v>
      </c>
      <c r="F506" s="7"/>
      <c r="G506" s="29">
        <v>23</v>
      </c>
      <c r="H506" s="7" t="s">
        <v>577</v>
      </c>
      <c r="I506" s="2">
        <v>1991</v>
      </c>
      <c r="J506" s="29">
        <v>23</v>
      </c>
      <c r="K506" s="7" t="s">
        <v>529</v>
      </c>
      <c r="L506" s="2">
        <v>2014</v>
      </c>
      <c r="M506" s="29">
        <v>16</v>
      </c>
      <c r="N506" s="7" t="s">
        <v>639</v>
      </c>
      <c r="O506" s="2">
        <v>1991</v>
      </c>
      <c r="P506" s="29">
        <v>21</v>
      </c>
      <c r="Q506" s="7" t="s">
        <v>626</v>
      </c>
      <c r="R506" s="2">
        <v>1994</v>
      </c>
      <c r="S506" s="29">
        <v>19</v>
      </c>
      <c r="T506" s="7" t="s">
        <v>1101</v>
      </c>
      <c r="U506" s="2">
        <v>2018</v>
      </c>
      <c r="V506" s="29">
        <v>17</v>
      </c>
      <c r="W506" s="7" t="s">
        <v>549</v>
      </c>
      <c r="X506" s="27">
        <v>1992</v>
      </c>
    </row>
    <row r="507" spans="1:24" x14ac:dyDescent="0.2">
      <c r="A507" s="12">
        <v>5</v>
      </c>
      <c r="B507" s="2">
        <v>27</v>
      </c>
      <c r="C507" s="7" t="s">
        <v>1101</v>
      </c>
      <c r="D507" s="7" t="s">
        <v>6</v>
      </c>
      <c r="E507" s="2">
        <v>2017</v>
      </c>
      <c r="F507" s="7"/>
      <c r="G507" s="29">
        <v>20</v>
      </c>
      <c r="H507" s="7" t="s">
        <v>615</v>
      </c>
      <c r="I507" s="2">
        <v>2007</v>
      </c>
      <c r="J507" s="29">
        <v>20</v>
      </c>
      <c r="K507" s="7" t="s">
        <v>416</v>
      </c>
      <c r="L507" s="2">
        <v>2009</v>
      </c>
      <c r="M507" s="29">
        <v>16</v>
      </c>
      <c r="N507" s="7" t="s">
        <v>533</v>
      </c>
      <c r="O507" s="2">
        <v>1989</v>
      </c>
      <c r="P507" s="29">
        <v>20</v>
      </c>
      <c r="Q507" s="7" t="s">
        <v>300</v>
      </c>
      <c r="R507" s="2">
        <v>1998</v>
      </c>
      <c r="S507" s="29">
        <v>17</v>
      </c>
      <c r="T507" s="7" t="s">
        <v>627</v>
      </c>
      <c r="U507" s="2">
        <v>2006</v>
      </c>
      <c r="V507" s="29">
        <v>16</v>
      </c>
      <c r="W507" s="7" t="s">
        <v>549</v>
      </c>
      <c r="X507" s="27">
        <v>1991</v>
      </c>
    </row>
    <row r="508" spans="1:24" x14ac:dyDescent="0.2">
      <c r="A508" s="12">
        <v>7</v>
      </c>
      <c r="B508" s="2">
        <v>26</v>
      </c>
      <c r="C508" s="7" t="s">
        <v>560</v>
      </c>
      <c r="D508" s="7" t="s">
        <v>5</v>
      </c>
      <c r="E508" s="2">
        <v>2010</v>
      </c>
      <c r="F508" s="7"/>
      <c r="G508" s="29">
        <v>19</v>
      </c>
      <c r="H508" s="7" t="s">
        <v>613</v>
      </c>
      <c r="I508" s="2">
        <v>2011</v>
      </c>
      <c r="J508" s="105">
        <v>20</v>
      </c>
      <c r="K508" s="8" t="s">
        <v>1277</v>
      </c>
      <c r="L508" s="10">
        <v>2025</v>
      </c>
      <c r="M508" s="29">
        <v>16</v>
      </c>
      <c r="N508" s="7" t="s">
        <v>1318</v>
      </c>
      <c r="O508" s="2">
        <v>2023</v>
      </c>
      <c r="P508" s="29">
        <v>20</v>
      </c>
      <c r="Q508" s="7" t="s">
        <v>1111</v>
      </c>
      <c r="R508" s="2">
        <v>2018</v>
      </c>
      <c r="S508" s="92">
        <v>17</v>
      </c>
      <c r="T508" s="8" t="s">
        <v>1322</v>
      </c>
      <c r="U508" s="10">
        <v>2024</v>
      </c>
      <c r="V508" s="29">
        <v>16</v>
      </c>
      <c r="W508" s="7" t="s">
        <v>550</v>
      </c>
      <c r="X508" s="27">
        <v>1987</v>
      </c>
    </row>
    <row r="509" spans="1:24" x14ac:dyDescent="0.2">
      <c r="A509" s="12">
        <v>7</v>
      </c>
      <c r="B509" s="2">
        <v>26</v>
      </c>
      <c r="C509" s="7" t="s">
        <v>610</v>
      </c>
      <c r="D509" s="7" t="s">
        <v>3</v>
      </c>
      <c r="E509" s="2">
        <v>2015</v>
      </c>
      <c r="F509" s="7"/>
      <c r="G509" s="29">
        <v>18</v>
      </c>
      <c r="H509" s="7" t="s">
        <v>632</v>
      </c>
      <c r="I509" s="2">
        <v>1998</v>
      </c>
      <c r="J509" s="29">
        <v>19</v>
      </c>
      <c r="K509" s="7" t="s">
        <v>388</v>
      </c>
      <c r="L509" s="2">
        <v>1994</v>
      </c>
      <c r="M509" s="105">
        <v>16</v>
      </c>
      <c r="N509" s="8" t="s">
        <v>1488</v>
      </c>
      <c r="O509" s="10">
        <v>2025</v>
      </c>
      <c r="P509" s="29">
        <v>19</v>
      </c>
      <c r="Q509" s="7" t="s">
        <v>625</v>
      </c>
      <c r="R509" s="2">
        <v>1975</v>
      </c>
      <c r="S509" s="29">
        <v>16</v>
      </c>
      <c r="T509" s="7" t="s">
        <v>561</v>
      </c>
      <c r="U509" s="2">
        <v>2011</v>
      </c>
      <c r="V509" s="29">
        <v>16</v>
      </c>
      <c r="W509" s="7" t="s">
        <v>642</v>
      </c>
      <c r="X509" s="27">
        <v>1985</v>
      </c>
    </row>
    <row r="510" spans="1:24" x14ac:dyDescent="0.2">
      <c r="A510" s="12">
        <v>8</v>
      </c>
      <c r="B510" s="2">
        <v>25</v>
      </c>
      <c r="C510" s="7" t="s">
        <v>525</v>
      </c>
      <c r="D510" s="7" t="s">
        <v>3</v>
      </c>
      <c r="E510" s="2">
        <v>1995</v>
      </c>
      <c r="F510" s="7"/>
      <c r="G510" s="29">
        <v>18</v>
      </c>
      <c r="H510" s="7" t="s">
        <v>633</v>
      </c>
      <c r="I510" s="2">
        <v>2009</v>
      </c>
      <c r="J510" s="29">
        <v>19</v>
      </c>
      <c r="K510" s="7" t="s">
        <v>634</v>
      </c>
      <c r="L510" s="2">
        <v>1973</v>
      </c>
      <c r="M510" s="29">
        <v>15</v>
      </c>
      <c r="N510" s="7" t="s">
        <v>617</v>
      </c>
      <c r="O510" s="2">
        <v>1996</v>
      </c>
      <c r="P510" s="29">
        <v>19</v>
      </c>
      <c r="Q510" s="7" t="s">
        <v>353</v>
      </c>
      <c r="R510" s="2">
        <v>2012</v>
      </c>
      <c r="S510" s="29">
        <v>16</v>
      </c>
      <c r="T510" s="7" t="s">
        <v>628</v>
      </c>
      <c r="U510" s="2">
        <v>2013</v>
      </c>
      <c r="V510" s="29">
        <v>16</v>
      </c>
      <c r="W510" s="7" t="s">
        <v>642</v>
      </c>
      <c r="X510" s="27">
        <v>1986</v>
      </c>
    </row>
    <row r="511" spans="1:24" x14ac:dyDescent="0.2">
      <c r="A511" s="12">
        <v>8</v>
      </c>
      <c r="B511" s="2">
        <v>25</v>
      </c>
      <c r="C511" s="7" t="s">
        <v>612</v>
      </c>
      <c r="D511" s="7" t="s">
        <v>42</v>
      </c>
      <c r="E511" s="2">
        <v>2005</v>
      </c>
      <c r="F511" s="7"/>
      <c r="G511" s="29">
        <v>17</v>
      </c>
      <c r="H511" s="7" t="s">
        <v>523</v>
      </c>
      <c r="I511" s="2">
        <v>1984</v>
      </c>
      <c r="J511" s="29">
        <v>19</v>
      </c>
      <c r="K511" s="7" t="s">
        <v>416</v>
      </c>
      <c r="L511" s="2">
        <v>2010</v>
      </c>
      <c r="M511" s="29">
        <v>15</v>
      </c>
      <c r="N511" s="7" t="s">
        <v>530</v>
      </c>
      <c r="O511" s="2">
        <v>1977</v>
      </c>
      <c r="P511" s="29">
        <v>18</v>
      </c>
      <c r="Q511" s="7" t="s">
        <v>624</v>
      </c>
      <c r="R511" s="2">
        <v>1984</v>
      </c>
      <c r="S511" s="29">
        <v>16</v>
      </c>
      <c r="T511" s="7" t="s">
        <v>359</v>
      </c>
      <c r="U511" s="2">
        <v>2015</v>
      </c>
      <c r="V511" s="29">
        <v>16</v>
      </c>
      <c r="W511" s="7" t="s">
        <v>630</v>
      </c>
      <c r="X511" s="27">
        <v>2016</v>
      </c>
    </row>
    <row r="512" spans="1:24" x14ac:dyDescent="0.2">
      <c r="A512" s="12">
        <v>8</v>
      </c>
      <c r="B512" s="2">
        <v>25</v>
      </c>
      <c r="C512" s="7" t="s">
        <v>1177</v>
      </c>
      <c r="D512" s="7" t="s">
        <v>5</v>
      </c>
      <c r="E512" s="2">
        <v>2019</v>
      </c>
      <c r="F512" s="7"/>
      <c r="G512" s="29">
        <v>17</v>
      </c>
      <c r="H512" s="7" t="s">
        <v>241</v>
      </c>
      <c r="I512" s="2">
        <v>1995</v>
      </c>
      <c r="J512" s="29">
        <v>18</v>
      </c>
      <c r="K512" s="7" t="s">
        <v>635</v>
      </c>
      <c r="L512" s="2">
        <v>1992</v>
      </c>
      <c r="M512" s="29">
        <v>15</v>
      </c>
      <c r="N512" s="7" t="s">
        <v>640</v>
      </c>
      <c r="O512" s="2">
        <v>2006</v>
      </c>
      <c r="P512" s="29">
        <v>18</v>
      </c>
      <c r="Q512" s="7" t="s">
        <v>622</v>
      </c>
      <c r="R512" s="2">
        <v>2006</v>
      </c>
      <c r="S512" s="29">
        <v>16</v>
      </c>
      <c r="T512" s="7" t="s">
        <v>1322</v>
      </c>
      <c r="U512" s="2">
        <v>2023</v>
      </c>
      <c r="V512" s="2"/>
      <c r="W512" s="7"/>
      <c r="X512" s="2"/>
    </row>
    <row r="513" spans="1:24" x14ac:dyDescent="0.2">
      <c r="A513" s="12"/>
      <c r="B513" s="2"/>
      <c r="C513" s="7"/>
      <c r="D513" s="7"/>
      <c r="E513" s="7"/>
      <c r="F513" s="7"/>
      <c r="G513" s="29">
        <v>17</v>
      </c>
      <c r="H513" s="7" t="s">
        <v>614</v>
      </c>
      <c r="I513" s="2">
        <v>2007</v>
      </c>
      <c r="J513" s="29">
        <v>18</v>
      </c>
      <c r="K513" s="7" t="s">
        <v>636</v>
      </c>
      <c r="L513" s="2">
        <v>1976</v>
      </c>
      <c r="M513" s="29">
        <v>15</v>
      </c>
      <c r="N513" s="7" t="s">
        <v>345</v>
      </c>
      <c r="O513" s="2">
        <v>2008</v>
      </c>
      <c r="P513" s="105">
        <v>18</v>
      </c>
      <c r="Q513" s="8" t="s">
        <v>1486</v>
      </c>
      <c r="R513" s="26">
        <v>2025</v>
      </c>
      <c r="S513" s="2"/>
      <c r="T513" s="7"/>
      <c r="U513" s="2"/>
      <c r="V513" s="2"/>
      <c r="W513" s="7"/>
      <c r="X513" s="2"/>
    </row>
    <row r="514" spans="1:24" x14ac:dyDescent="0.2">
      <c r="A514" s="12"/>
      <c r="B514" s="2"/>
      <c r="C514" s="7"/>
      <c r="D514" s="7"/>
      <c r="E514" s="7"/>
      <c r="F514" s="7"/>
      <c r="G514" s="29">
        <v>17</v>
      </c>
      <c r="H514" s="7" t="s">
        <v>1235</v>
      </c>
      <c r="I514" s="2">
        <v>2019</v>
      </c>
      <c r="J514" s="29">
        <v>18</v>
      </c>
      <c r="K514" s="7" t="s">
        <v>637</v>
      </c>
      <c r="L514" s="2">
        <v>2012</v>
      </c>
      <c r="M514" s="29">
        <v>15</v>
      </c>
      <c r="N514" s="7" t="s">
        <v>534</v>
      </c>
      <c r="O514" s="2">
        <v>2012</v>
      </c>
      <c r="P514" s="29"/>
      <c r="Q514" s="7"/>
      <c r="R514" s="2"/>
      <c r="S514" s="2"/>
      <c r="T514" s="7"/>
      <c r="U514" s="2"/>
      <c r="V514" s="2"/>
      <c r="W514" s="7"/>
      <c r="X514" s="2"/>
    </row>
    <row r="515" spans="1:24" x14ac:dyDescent="0.2">
      <c r="A515" s="12"/>
      <c r="B515" s="2"/>
      <c r="C515" s="7"/>
      <c r="D515" s="7"/>
      <c r="E515" s="7"/>
      <c r="F515" s="7"/>
      <c r="G515" s="2"/>
      <c r="H515" s="7"/>
      <c r="I515" s="2"/>
      <c r="J515" s="2"/>
      <c r="K515" s="7"/>
      <c r="L515" s="2"/>
      <c r="M515" s="29">
        <v>15</v>
      </c>
      <c r="N515" s="7" t="s">
        <v>1289</v>
      </c>
      <c r="O515" s="27">
        <v>2022</v>
      </c>
      <c r="Q515" s="16"/>
      <c r="R515" s="10"/>
      <c r="S515" s="2"/>
      <c r="T515" s="7"/>
      <c r="U515" s="2"/>
      <c r="V515" s="2"/>
      <c r="W515" s="7"/>
      <c r="X515" s="2"/>
    </row>
    <row r="516" spans="1:24" x14ac:dyDescent="0.2">
      <c r="A516" s="9" t="s">
        <v>1473</v>
      </c>
    </row>
    <row r="517" spans="1:24" x14ac:dyDescent="0.2">
      <c r="A517" s="35" t="s">
        <v>678</v>
      </c>
      <c r="G517" s="14" t="s">
        <v>682</v>
      </c>
    </row>
    <row r="518" spans="1:24" x14ac:dyDescent="0.2">
      <c r="B518" s="10" t="s">
        <v>50</v>
      </c>
      <c r="C518" s="8" t="s">
        <v>43</v>
      </c>
      <c r="D518" s="8" t="s">
        <v>15</v>
      </c>
      <c r="E518" s="10" t="s">
        <v>16</v>
      </c>
      <c r="G518" s="28" t="s">
        <v>50</v>
      </c>
      <c r="H518" s="8" t="s">
        <v>63</v>
      </c>
      <c r="I518" s="26" t="s">
        <v>16</v>
      </c>
      <c r="J518" s="10" t="s">
        <v>50</v>
      </c>
      <c r="K518" s="8" t="s">
        <v>64</v>
      </c>
      <c r="L518" s="26" t="s">
        <v>16</v>
      </c>
      <c r="M518" s="10" t="s">
        <v>50</v>
      </c>
      <c r="N518" s="8" t="s">
        <v>65</v>
      </c>
      <c r="O518" s="26" t="s">
        <v>16</v>
      </c>
      <c r="P518" s="10" t="s">
        <v>50</v>
      </c>
      <c r="Q518" s="8" t="s">
        <v>66</v>
      </c>
      <c r="R518" s="26" t="s">
        <v>16</v>
      </c>
      <c r="S518" s="10" t="s">
        <v>50</v>
      </c>
      <c r="T518" s="8" t="s">
        <v>67</v>
      </c>
      <c r="U518" s="26" t="s">
        <v>16</v>
      </c>
      <c r="V518" s="10" t="s">
        <v>50</v>
      </c>
      <c r="W518" s="8" t="s">
        <v>68</v>
      </c>
      <c r="X518" s="26" t="s">
        <v>16</v>
      </c>
    </row>
    <row r="519" spans="1:24" x14ac:dyDescent="0.2">
      <c r="A519" s="12">
        <v>1</v>
      </c>
      <c r="B519" s="2">
        <v>2</v>
      </c>
      <c r="C519" s="7" t="s">
        <v>680</v>
      </c>
      <c r="D519" s="7" t="s">
        <v>6</v>
      </c>
      <c r="E519" s="2">
        <v>2000</v>
      </c>
      <c r="F519" s="7"/>
      <c r="G519" s="29">
        <v>1</v>
      </c>
      <c r="H519" s="7" t="s">
        <v>650</v>
      </c>
      <c r="I519" s="2">
        <v>1986</v>
      </c>
      <c r="J519" s="29">
        <v>1</v>
      </c>
      <c r="K519" s="7" t="s">
        <v>658</v>
      </c>
      <c r="L519" s="2">
        <v>1998</v>
      </c>
      <c r="M519" s="29">
        <v>2</v>
      </c>
      <c r="N519" s="7" t="s">
        <v>681</v>
      </c>
      <c r="O519" s="2">
        <v>2009</v>
      </c>
      <c r="P519" s="29">
        <v>2</v>
      </c>
      <c r="Q519" s="7" t="s">
        <v>353</v>
      </c>
      <c r="R519" s="2">
        <v>2011</v>
      </c>
      <c r="S519" s="29">
        <v>2</v>
      </c>
      <c r="T519" s="7" t="s">
        <v>680</v>
      </c>
      <c r="U519" s="2">
        <v>2000</v>
      </c>
      <c r="V519" s="29">
        <v>1</v>
      </c>
      <c r="W519" s="7" t="s">
        <v>306</v>
      </c>
      <c r="X519" s="27">
        <v>1973</v>
      </c>
    </row>
    <row r="520" spans="1:24" x14ac:dyDescent="0.2">
      <c r="A520" s="12">
        <v>1</v>
      </c>
      <c r="B520" s="2">
        <v>2</v>
      </c>
      <c r="C520" s="7" t="s">
        <v>681</v>
      </c>
      <c r="D520" s="7" t="s">
        <v>4</v>
      </c>
      <c r="E520" s="2">
        <v>2009</v>
      </c>
      <c r="F520" s="7"/>
      <c r="G520" s="29">
        <v>1</v>
      </c>
      <c r="H520" s="7" t="s">
        <v>285</v>
      </c>
      <c r="I520" s="2">
        <v>2003</v>
      </c>
      <c r="J520" s="29">
        <v>1</v>
      </c>
      <c r="K520" s="7" t="s">
        <v>244</v>
      </c>
      <c r="L520" s="2">
        <v>1989</v>
      </c>
      <c r="M520" s="29">
        <v>1</v>
      </c>
      <c r="N520" s="7" t="s">
        <v>248</v>
      </c>
      <c r="O520" s="2">
        <v>1989</v>
      </c>
      <c r="P520" s="29">
        <v>1</v>
      </c>
      <c r="Q520" s="7" t="s">
        <v>300</v>
      </c>
      <c r="R520" s="2">
        <v>1998</v>
      </c>
      <c r="S520" s="29">
        <v>1</v>
      </c>
      <c r="T520" s="7" t="s">
        <v>542</v>
      </c>
      <c r="U520" s="2">
        <v>1999</v>
      </c>
      <c r="V520" s="29">
        <v>1</v>
      </c>
      <c r="W520" s="7" t="s">
        <v>687</v>
      </c>
      <c r="X520" s="27">
        <v>1992</v>
      </c>
    </row>
    <row r="521" spans="1:24" x14ac:dyDescent="0.2">
      <c r="A521" s="12">
        <v>1</v>
      </c>
      <c r="B521" s="2">
        <v>2</v>
      </c>
      <c r="C521" s="7" t="s">
        <v>353</v>
      </c>
      <c r="D521" s="7" t="s">
        <v>5</v>
      </c>
      <c r="E521" s="2">
        <v>2011</v>
      </c>
      <c r="F521" s="7"/>
      <c r="G521" s="29">
        <v>1</v>
      </c>
      <c r="H521" s="7" t="s">
        <v>651</v>
      </c>
      <c r="I521" s="2">
        <v>2010</v>
      </c>
      <c r="J521" s="29">
        <v>1</v>
      </c>
      <c r="K521" s="7" t="s">
        <v>526</v>
      </c>
      <c r="L521" s="2">
        <v>1982</v>
      </c>
      <c r="M521" s="29">
        <v>1</v>
      </c>
      <c r="N521" s="7" t="s">
        <v>533</v>
      </c>
      <c r="O521" s="2">
        <v>1987</v>
      </c>
      <c r="P521" s="29">
        <v>1</v>
      </c>
      <c r="Q521" s="7" t="s">
        <v>253</v>
      </c>
      <c r="R521" s="2">
        <v>1997</v>
      </c>
      <c r="S521" s="29"/>
      <c r="T521" s="7"/>
      <c r="U521" s="2"/>
      <c r="V521" s="29">
        <v>1</v>
      </c>
      <c r="W521" s="7" t="s">
        <v>674</v>
      </c>
      <c r="X521" s="27">
        <v>2015</v>
      </c>
    </row>
    <row r="522" spans="1:24" x14ac:dyDescent="0.2">
      <c r="A522" s="12"/>
      <c r="B522" s="2"/>
      <c r="C522" s="7"/>
      <c r="D522" s="7"/>
      <c r="E522" s="2"/>
      <c r="F522" s="7"/>
      <c r="G522" s="29">
        <v>1</v>
      </c>
      <c r="H522" s="7" t="s">
        <v>633</v>
      </c>
      <c r="I522" s="2">
        <v>2011</v>
      </c>
      <c r="J522" s="29">
        <v>1</v>
      </c>
      <c r="K522" s="7" t="s">
        <v>657</v>
      </c>
      <c r="L522" s="2">
        <v>2010</v>
      </c>
      <c r="M522" s="29">
        <v>1</v>
      </c>
      <c r="N522" s="7" t="s">
        <v>348</v>
      </c>
      <c r="O522" s="2">
        <v>1987</v>
      </c>
      <c r="P522" s="29">
        <v>1</v>
      </c>
      <c r="Q522" s="7" t="s">
        <v>188</v>
      </c>
      <c r="R522" s="2">
        <v>1975</v>
      </c>
      <c r="S522" s="29"/>
      <c r="T522" s="7"/>
      <c r="U522" s="2"/>
      <c r="V522" s="29">
        <v>1</v>
      </c>
      <c r="W522" s="7" t="s">
        <v>1287</v>
      </c>
      <c r="X522" s="27">
        <v>2022</v>
      </c>
    </row>
    <row r="523" spans="1:24" x14ac:dyDescent="0.2">
      <c r="A523" s="12"/>
      <c r="B523" s="2"/>
      <c r="C523" s="7"/>
      <c r="D523" s="7"/>
      <c r="E523" s="2"/>
      <c r="F523" s="7"/>
      <c r="G523" s="29">
        <v>1</v>
      </c>
      <c r="H523" s="7" t="s">
        <v>334</v>
      </c>
      <c r="I523" s="2">
        <v>2013</v>
      </c>
      <c r="J523" s="29">
        <v>1</v>
      </c>
      <c r="K523" s="7" t="s">
        <v>410</v>
      </c>
      <c r="L523" s="2">
        <v>2014</v>
      </c>
      <c r="M523" s="29">
        <v>1</v>
      </c>
      <c r="N523" s="7" t="s">
        <v>531</v>
      </c>
      <c r="O523" s="2">
        <v>1978</v>
      </c>
      <c r="P523" s="29">
        <v>1</v>
      </c>
      <c r="Q523" s="7" t="s">
        <v>104</v>
      </c>
      <c r="R523" s="2">
        <v>1973</v>
      </c>
      <c r="S523" s="29"/>
      <c r="T523" s="7"/>
      <c r="U523" s="27"/>
      <c r="V523" s="29">
        <v>1</v>
      </c>
      <c r="W523" s="7" t="s">
        <v>1313</v>
      </c>
      <c r="X523" s="27">
        <v>2023</v>
      </c>
    </row>
    <row r="524" spans="1:24" x14ac:dyDescent="0.2">
      <c r="A524" s="12"/>
      <c r="B524" s="2"/>
      <c r="C524" s="7"/>
      <c r="D524" s="7"/>
      <c r="E524" s="2"/>
      <c r="F524" s="78"/>
      <c r="G524" s="29">
        <v>1</v>
      </c>
      <c r="H524" s="7" t="s">
        <v>1319</v>
      </c>
      <c r="I524" s="2">
        <v>2023</v>
      </c>
      <c r="J524" s="29">
        <v>1</v>
      </c>
      <c r="K524" s="7" t="s">
        <v>387</v>
      </c>
      <c r="L524" s="2">
        <v>2015</v>
      </c>
      <c r="M524" s="29">
        <v>1</v>
      </c>
      <c r="N524" s="7" t="s">
        <v>661</v>
      </c>
      <c r="O524" s="2">
        <v>1973</v>
      </c>
      <c r="P524" s="29">
        <v>1</v>
      </c>
      <c r="Q524" s="7" t="s">
        <v>595</v>
      </c>
      <c r="R524" s="2">
        <v>1973</v>
      </c>
      <c r="S524" s="29"/>
      <c r="T524" s="7"/>
      <c r="U524" s="2"/>
      <c r="V524" s="2"/>
      <c r="W524" s="7"/>
      <c r="X524" s="2"/>
    </row>
    <row r="525" spans="1:24" x14ac:dyDescent="0.2">
      <c r="A525" s="12"/>
      <c r="B525" s="2"/>
      <c r="C525" s="7"/>
      <c r="D525" s="7"/>
      <c r="E525" s="2"/>
      <c r="F525" s="7"/>
      <c r="G525" s="2"/>
      <c r="H525" s="7"/>
      <c r="I525" s="2"/>
      <c r="J525" s="29">
        <v>1</v>
      </c>
      <c r="K525" s="7" t="s">
        <v>620</v>
      </c>
      <c r="L525" s="27">
        <v>2017</v>
      </c>
      <c r="M525" s="29">
        <v>1</v>
      </c>
      <c r="N525" s="7" t="s">
        <v>534</v>
      </c>
      <c r="O525" s="2">
        <v>2011</v>
      </c>
      <c r="P525" s="29">
        <v>1</v>
      </c>
      <c r="Q525" s="7" t="s">
        <v>623</v>
      </c>
      <c r="R525" s="2">
        <v>2015</v>
      </c>
      <c r="S525" s="29"/>
      <c r="T525" s="7"/>
      <c r="U525" s="2"/>
      <c r="V525" s="2"/>
      <c r="W525" s="7"/>
      <c r="X525" s="2"/>
    </row>
    <row r="526" spans="1:24" x14ac:dyDescent="0.2">
      <c r="A526" s="12"/>
      <c r="B526" s="2"/>
      <c r="C526" s="7"/>
      <c r="D526" s="7"/>
      <c r="E526" s="2"/>
      <c r="F526" s="7"/>
      <c r="G526" s="2"/>
      <c r="H526" s="7"/>
      <c r="I526" s="2"/>
      <c r="J526" s="2"/>
      <c r="K526" s="7"/>
      <c r="L526" s="2"/>
      <c r="M526" s="29">
        <v>1</v>
      </c>
      <c r="N526" s="7" t="s">
        <v>686</v>
      </c>
      <c r="O526" s="2">
        <v>2012</v>
      </c>
      <c r="P526" s="29">
        <v>1</v>
      </c>
      <c r="Q526" s="15" t="s">
        <v>1111</v>
      </c>
      <c r="R526" s="27">
        <v>2017</v>
      </c>
      <c r="S526" s="2"/>
      <c r="T526" s="7"/>
      <c r="U526" s="2"/>
      <c r="V526" s="2"/>
      <c r="W526" s="7"/>
      <c r="X526" s="2"/>
    </row>
    <row r="527" spans="1:24" x14ac:dyDescent="0.2">
      <c r="A527" s="12"/>
      <c r="B527" s="2"/>
      <c r="C527" s="7"/>
      <c r="D527" s="7"/>
      <c r="E527" s="2"/>
      <c r="F527" s="7"/>
      <c r="G527" s="2"/>
      <c r="H527" s="7"/>
      <c r="I527" s="2"/>
      <c r="J527" s="2"/>
      <c r="K527" s="7"/>
      <c r="L527" s="2"/>
      <c r="M527" s="29">
        <v>1</v>
      </c>
      <c r="N527" s="7" t="s">
        <v>683</v>
      </c>
      <c r="O527" s="2">
        <v>2013</v>
      </c>
      <c r="P527" s="29"/>
      <c r="Q527" s="7"/>
      <c r="R527" s="2"/>
      <c r="S527" s="2"/>
      <c r="T527" s="7"/>
      <c r="U527" s="2"/>
      <c r="V527" s="2"/>
      <c r="W527" s="7"/>
      <c r="X527" s="2"/>
    </row>
    <row r="528" spans="1:24" x14ac:dyDescent="0.2">
      <c r="A528" s="12"/>
      <c r="B528" s="2"/>
      <c r="C528" s="7"/>
      <c r="D528" s="7"/>
      <c r="E528" s="2"/>
      <c r="F528" s="7"/>
      <c r="G528" s="2"/>
      <c r="H528" s="7"/>
      <c r="I528" s="2"/>
      <c r="J528" s="2"/>
      <c r="K528" s="7"/>
      <c r="L528" s="2"/>
      <c r="M528" s="29">
        <v>1</v>
      </c>
      <c r="N528" s="7" t="s">
        <v>620</v>
      </c>
      <c r="O528" s="2">
        <v>2015</v>
      </c>
      <c r="P528" s="29"/>
      <c r="Q528" s="7"/>
      <c r="R528" s="2"/>
      <c r="S528" s="2"/>
      <c r="T528" s="7"/>
      <c r="U528" s="2"/>
      <c r="V528" s="2"/>
      <c r="W528" s="7"/>
      <c r="X528" s="2"/>
    </row>
    <row r="529" spans="1:24" x14ac:dyDescent="0.2">
      <c r="A529" s="12"/>
      <c r="B529" s="2"/>
      <c r="C529" s="7"/>
      <c r="D529" s="7"/>
      <c r="E529" s="2"/>
      <c r="F529" s="7"/>
      <c r="G529" s="2"/>
      <c r="H529" s="7"/>
      <c r="I529" s="2"/>
      <c r="J529" s="2"/>
      <c r="K529" s="7"/>
      <c r="L529" s="2"/>
      <c r="M529" s="29">
        <v>1</v>
      </c>
      <c r="N529" s="7" t="s">
        <v>684</v>
      </c>
      <c r="O529" s="2">
        <v>2016</v>
      </c>
      <c r="P529" s="29"/>
      <c r="Q529" s="7"/>
      <c r="R529" s="2"/>
      <c r="S529" s="2"/>
      <c r="T529" s="7"/>
      <c r="U529" s="2"/>
      <c r="V529" s="2"/>
      <c r="W529" s="7"/>
      <c r="X529" s="2"/>
    </row>
    <row r="530" spans="1:24" x14ac:dyDescent="0.2">
      <c r="A530" s="12"/>
      <c r="B530" s="2"/>
      <c r="C530" s="7"/>
      <c r="D530" s="7"/>
      <c r="E530" s="2"/>
      <c r="F530" s="7"/>
      <c r="G530" s="2"/>
      <c r="H530" s="7"/>
      <c r="I530" s="2"/>
      <c r="J530" s="2"/>
      <c r="K530" s="7"/>
      <c r="L530" s="2"/>
      <c r="M530" s="2"/>
      <c r="N530" s="7"/>
      <c r="O530" s="2"/>
      <c r="P530" s="2"/>
      <c r="Q530" s="7"/>
      <c r="R530" s="2"/>
      <c r="S530" s="2"/>
      <c r="T530" s="7"/>
      <c r="U530" s="2"/>
      <c r="V530" s="2"/>
      <c r="W530" s="7"/>
      <c r="X530" s="2"/>
    </row>
    <row r="531" spans="1:24" ht="15.75" x14ac:dyDescent="0.25">
      <c r="A531" s="36" t="s">
        <v>685</v>
      </c>
      <c r="B531" s="38"/>
      <c r="C531" s="38"/>
      <c r="D531" s="38"/>
      <c r="E531" s="38"/>
      <c r="F531" s="38"/>
      <c r="G531" s="38"/>
      <c r="H531" s="38"/>
      <c r="I531" s="2"/>
      <c r="J531" s="2"/>
      <c r="K531" s="7"/>
      <c r="L531" s="2"/>
      <c r="M531" s="2"/>
      <c r="N531" s="7"/>
      <c r="O531" s="2"/>
      <c r="P531" s="2"/>
      <c r="Q531" s="7"/>
      <c r="R531" s="2"/>
      <c r="S531" s="2"/>
      <c r="T531" s="7"/>
      <c r="U531" s="2"/>
      <c r="V531" s="2"/>
      <c r="W531" s="7"/>
      <c r="X531" s="2"/>
    </row>
    <row r="533" spans="1:24" x14ac:dyDescent="0.2">
      <c r="A533" s="9" t="s">
        <v>1474</v>
      </c>
    </row>
    <row r="534" spans="1:24" x14ac:dyDescent="0.2">
      <c r="B534" s="10" t="s">
        <v>110</v>
      </c>
      <c r="C534" s="8" t="s">
        <v>43</v>
      </c>
      <c r="D534" s="8" t="s">
        <v>15</v>
      </c>
      <c r="E534" s="10" t="s">
        <v>16</v>
      </c>
      <c r="G534" s="28" t="s">
        <v>110</v>
      </c>
      <c r="H534" s="8" t="s">
        <v>63</v>
      </c>
      <c r="I534" s="26" t="s">
        <v>16</v>
      </c>
      <c r="J534" s="28" t="s">
        <v>110</v>
      </c>
      <c r="K534" s="8" t="s">
        <v>64</v>
      </c>
      <c r="L534" s="26" t="s">
        <v>16</v>
      </c>
      <c r="M534" s="28" t="s">
        <v>110</v>
      </c>
      <c r="N534" s="8" t="s">
        <v>65</v>
      </c>
      <c r="O534" s="26" t="s">
        <v>16</v>
      </c>
      <c r="P534" s="28" t="s">
        <v>110</v>
      </c>
      <c r="Q534" s="8" t="s">
        <v>66</v>
      </c>
      <c r="R534" s="26" t="s">
        <v>16</v>
      </c>
      <c r="S534" s="28" t="s">
        <v>110</v>
      </c>
      <c r="T534" s="8" t="s">
        <v>67</v>
      </c>
      <c r="U534" s="26" t="s">
        <v>16</v>
      </c>
      <c r="V534" s="28" t="s">
        <v>110</v>
      </c>
      <c r="W534" s="8" t="s">
        <v>68</v>
      </c>
      <c r="X534" s="26" t="s">
        <v>16</v>
      </c>
    </row>
    <row r="535" spans="1:24" x14ac:dyDescent="0.2">
      <c r="A535" s="12">
        <v>1</v>
      </c>
      <c r="B535" s="2">
        <v>449</v>
      </c>
      <c r="C535" s="7" t="s">
        <v>688</v>
      </c>
      <c r="D535" s="7" t="s">
        <v>0</v>
      </c>
      <c r="E535" s="2">
        <v>1986</v>
      </c>
      <c r="F535" s="7"/>
      <c r="G535" s="29">
        <v>104</v>
      </c>
      <c r="H535" s="7" t="s">
        <v>692</v>
      </c>
      <c r="I535" s="2">
        <v>1986</v>
      </c>
      <c r="J535" s="29">
        <v>449</v>
      </c>
      <c r="K535" s="7" t="s">
        <v>688</v>
      </c>
      <c r="L535" s="2">
        <v>1986</v>
      </c>
      <c r="M535" s="92">
        <v>167</v>
      </c>
      <c r="N535" s="8" t="s">
        <v>1311</v>
      </c>
      <c r="O535" s="10">
        <v>2024</v>
      </c>
      <c r="P535" s="29">
        <v>102</v>
      </c>
      <c r="Q535" s="7" t="s">
        <v>746</v>
      </c>
      <c r="R535" s="2">
        <v>2013</v>
      </c>
      <c r="S535" s="29">
        <v>198</v>
      </c>
      <c r="T535" s="7" t="s">
        <v>545</v>
      </c>
      <c r="U535" s="2">
        <v>2010</v>
      </c>
      <c r="V535" s="29">
        <v>197</v>
      </c>
      <c r="W535" s="7" t="s">
        <v>1157</v>
      </c>
      <c r="X535" s="27">
        <v>2019</v>
      </c>
    </row>
    <row r="536" spans="1:24" x14ac:dyDescent="0.2">
      <c r="A536" s="12">
        <v>2</v>
      </c>
      <c r="B536" s="2">
        <v>198</v>
      </c>
      <c r="C536" s="7" t="s">
        <v>545</v>
      </c>
      <c r="D536" s="7" t="s">
        <v>6</v>
      </c>
      <c r="E536" s="2">
        <v>2010</v>
      </c>
      <c r="F536" s="7"/>
      <c r="G536" s="29">
        <v>93</v>
      </c>
      <c r="H536" s="7" t="s">
        <v>736</v>
      </c>
      <c r="I536" s="2">
        <v>1991</v>
      </c>
      <c r="J536" s="29">
        <v>144</v>
      </c>
      <c r="K536" s="7" t="s">
        <v>528</v>
      </c>
      <c r="L536" s="2">
        <v>2000</v>
      </c>
      <c r="M536" s="29">
        <v>142</v>
      </c>
      <c r="N536" s="7" t="s">
        <v>720</v>
      </c>
      <c r="O536" s="2">
        <v>1987</v>
      </c>
      <c r="P536" s="29">
        <v>100</v>
      </c>
      <c r="Q536" s="7" t="s">
        <v>694</v>
      </c>
      <c r="R536" s="2">
        <v>2014</v>
      </c>
      <c r="S536" s="105">
        <v>115</v>
      </c>
      <c r="T536" s="8" t="s">
        <v>1395</v>
      </c>
      <c r="U536" s="10">
        <v>2025</v>
      </c>
      <c r="V536" s="29">
        <v>143</v>
      </c>
      <c r="W536" s="7" t="s">
        <v>693</v>
      </c>
      <c r="X536" s="27">
        <v>1989</v>
      </c>
    </row>
    <row r="537" spans="1:24" x14ac:dyDescent="0.2">
      <c r="A537" s="12">
        <v>3</v>
      </c>
      <c r="B537" s="2">
        <v>197</v>
      </c>
      <c r="C537" s="7" t="s">
        <v>1157</v>
      </c>
      <c r="D537" s="7" t="s">
        <v>2</v>
      </c>
      <c r="E537" s="2">
        <v>2019</v>
      </c>
      <c r="F537" s="7"/>
      <c r="G537" s="29">
        <v>91</v>
      </c>
      <c r="H537" s="7" t="s">
        <v>736</v>
      </c>
      <c r="I537" s="2">
        <v>1994</v>
      </c>
      <c r="J537" s="29">
        <v>107</v>
      </c>
      <c r="K537" s="7" t="s">
        <v>1085</v>
      </c>
      <c r="L537" s="2">
        <v>2017</v>
      </c>
      <c r="M537" s="29">
        <v>138</v>
      </c>
      <c r="N537" s="7" t="s">
        <v>533</v>
      </c>
      <c r="O537" s="27">
        <v>1988</v>
      </c>
      <c r="P537" s="29">
        <v>95</v>
      </c>
      <c r="Q537" s="7" t="s">
        <v>740</v>
      </c>
      <c r="R537" s="2">
        <v>2000</v>
      </c>
      <c r="S537" s="29">
        <v>104</v>
      </c>
      <c r="T537" s="7" t="s">
        <v>701</v>
      </c>
      <c r="U537" s="2">
        <v>2011</v>
      </c>
      <c r="V537" s="29">
        <v>140</v>
      </c>
      <c r="W537" s="7" t="s">
        <v>515</v>
      </c>
      <c r="X537" s="27">
        <v>2001</v>
      </c>
    </row>
    <row r="538" spans="1:24" x14ac:dyDescent="0.2">
      <c r="A538" s="12">
        <v>4</v>
      </c>
      <c r="B538" s="70">
        <v>167</v>
      </c>
      <c r="C538" s="8" t="s">
        <v>1311</v>
      </c>
      <c r="D538" s="8" t="s">
        <v>4</v>
      </c>
      <c r="E538" s="10">
        <v>2024</v>
      </c>
      <c r="F538" s="7"/>
      <c r="G538" s="2"/>
      <c r="H538" s="7"/>
      <c r="I538" s="2"/>
      <c r="J538" s="2"/>
      <c r="K538" s="7"/>
      <c r="L538" s="2"/>
      <c r="M538" s="29">
        <v>134</v>
      </c>
      <c r="N538" s="7" t="s">
        <v>1180</v>
      </c>
      <c r="O538" s="2">
        <v>2019</v>
      </c>
      <c r="P538" s="29"/>
      <c r="Q538" s="7"/>
      <c r="R538" s="2"/>
      <c r="S538" s="29">
        <v>83</v>
      </c>
      <c r="T538" s="7" t="s">
        <v>741</v>
      </c>
      <c r="U538" s="2">
        <v>2000</v>
      </c>
      <c r="V538" s="2">
        <v>130</v>
      </c>
      <c r="W538" s="7" t="s">
        <v>515</v>
      </c>
      <c r="X538" s="27">
        <v>2003</v>
      </c>
    </row>
    <row r="539" spans="1:24" x14ac:dyDescent="0.2">
      <c r="A539" s="12">
        <v>5</v>
      </c>
      <c r="B539" s="2">
        <v>144</v>
      </c>
      <c r="C539" s="7" t="s">
        <v>528</v>
      </c>
      <c r="D539" s="7" t="s">
        <v>0</v>
      </c>
      <c r="E539" s="2">
        <v>2000</v>
      </c>
      <c r="F539" s="7"/>
      <c r="G539" s="2"/>
      <c r="H539" s="7"/>
      <c r="I539" s="2"/>
      <c r="J539" s="2"/>
      <c r="K539" s="7"/>
      <c r="L539" s="2"/>
      <c r="M539" s="2">
        <v>126</v>
      </c>
      <c r="N539" s="7" t="s">
        <v>706</v>
      </c>
      <c r="O539" s="2">
        <v>1990</v>
      </c>
      <c r="P539" s="2"/>
      <c r="Q539" s="7"/>
      <c r="R539" s="2"/>
      <c r="S539" s="2"/>
      <c r="T539" s="7"/>
      <c r="U539" s="2"/>
      <c r="V539" s="2"/>
      <c r="W539" s="7"/>
      <c r="X539" s="2"/>
    </row>
    <row r="540" spans="1:24" x14ac:dyDescent="0.2">
      <c r="A540" s="12">
        <v>6</v>
      </c>
      <c r="B540" s="2">
        <v>143</v>
      </c>
      <c r="C540" s="7" t="s">
        <v>693</v>
      </c>
      <c r="D540" s="7" t="s">
        <v>2</v>
      </c>
      <c r="E540" s="2">
        <v>1989</v>
      </c>
      <c r="F540" s="7"/>
      <c r="G540" s="2"/>
      <c r="H540" s="7"/>
      <c r="I540" s="2"/>
      <c r="J540" s="2"/>
      <c r="K540" s="7"/>
      <c r="L540" s="2"/>
      <c r="M540" s="2"/>
      <c r="N540" s="7"/>
      <c r="O540" s="2"/>
      <c r="P540" s="2"/>
      <c r="Q540" s="7"/>
      <c r="R540" s="2"/>
      <c r="S540" s="2"/>
      <c r="T540" s="7"/>
      <c r="U540" s="2"/>
      <c r="V540" s="2"/>
      <c r="W540" s="7"/>
      <c r="X540" s="2"/>
    </row>
    <row r="541" spans="1:24" x14ac:dyDescent="0.2">
      <c r="A541" s="12">
        <v>7</v>
      </c>
      <c r="B541" s="2">
        <v>142</v>
      </c>
      <c r="C541" s="7" t="s">
        <v>720</v>
      </c>
      <c r="D541" s="7" t="s">
        <v>4</v>
      </c>
      <c r="E541" s="2">
        <v>1987</v>
      </c>
      <c r="F541" s="7"/>
      <c r="G541" s="2"/>
      <c r="H541" s="7"/>
      <c r="I541" s="2"/>
      <c r="J541" s="2"/>
      <c r="K541" s="7"/>
      <c r="L541" s="2"/>
      <c r="M541" s="2"/>
      <c r="N541" s="7"/>
      <c r="O541" s="2"/>
      <c r="P541" s="2"/>
      <c r="Q541" s="7"/>
      <c r="R541" s="2"/>
      <c r="S541" s="2"/>
      <c r="T541" s="7"/>
      <c r="U541" s="2"/>
      <c r="V541" s="2"/>
      <c r="W541" s="7"/>
      <c r="X541" s="2"/>
    </row>
    <row r="542" spans="1:24" x14ac:dyDescent="0.2">
      <c r="A542" s="12">
        <v>8</v>
      </c>
      <c r="B542" s="2">
        <v>140</v>
      </c>
      <c r="C542" s="7" t="s">
        <v>515</v>
      </c>
      <c r="D542" s="7" t="s">
        <v>2</v>
      </c>
      <c r="E542" s="2">
        <v>2001</v>
      </c>
      <c r="F542" s="7"/>
      <c r="G542" s="2"/>
      <c r="H542" s="7"/>
      <c r="I542" s="2"/>
      <c r="J542" s="2"/>
      <c r="K542" s="7"/>
      <c r="L542" s="2"/>
      <c r="M542" s="2"/>
      <c r="N542" s="7"/>
      <c r="O542" s="2"/>
      <c r="P542" s="2"/>
      <c r="Q542" s="7"/>
      <c r="R542" s="2"/>
      <c r="S542" s="2"/>
      <c r="T542" s="7"/>
      <c r="U542" s="2"/>
      <c r="V542" s="2"/>
      <c r="W542" s="7"/>
      <c r="X542" s="2"/>
    </row>
    <row r="543" spans="1:24" x14ac:dyDescent="0.2">
      <c r="A543" s="12">
        <v>9</v>
      </c>
      <c r="B543" s="2">
        <v>138</v>
      </c>
      <c r="C543" s="7" t="s">
        <v>533</v>
      </c>
      <c r="D543" s="7" t="s">
        <v>4</v>
      </c>
      <c r="E543" s="2">
        <v>1988</v>
      </c>
      <c r="F543" s="7"/>
      <c r="G543" s="2"/>
      <c r="H543" s="7"/>
      <c r="I543" s="2"/>
      <c r="J543" s="2"/>
      <c r="K543" s="7"/>
      <c r="L543" s="2"/>
      <c r="M543" s="2"/>
      <c r="N543" s="7"/>
      <c r="O543" s="2"/>
      <c r="P543" s="2"/>
      <c r="Q543" s="7"/>
      <c r="R543" s="2"/>
      <c r="S543" s="2"/>
      <c r="T543" s="7"/>
      <c r="U543" s="2"/>
      <c r="V543" s="2"/>
      <c r="W543" s="7"/>
      <c r="X543" s="2"/>
    </row>
    <row r="544" spans="1:24" x14ac:dyDescent="0.2">
      <c r="A544" s="12"/>
      <c r="B544" s="2">
        <v>137</v>
      </c>
      <c r="C544" s="7" t="s">
        <v>731</v>
      </c>
      <c r="D544" s="7" t="s">
        <v>42</v>
      </c>
      <c r="E544" s="2">
        <v>2007</v>
      </c>
      <c r="F544" s="7"/>
      <c r="G544" s="2"/>
      <c r="H544" s="7"/>
      <c r="I544" s="2"/>
      <c r="J544" s="2"/>
      <c r="K544" s="7"/>
      <c r="L544" s="2"/>
      <c r="M544" s="2"/>
      <c r="N544" s="7"/>
      <c r="O544" s="2"/>
      <c r="P544" s="2"/>
      <c r="Q544" s="7"/>
      <c r="R544" s="2"/>
      <c r="S544" s="2"/>
      <c r="T544" s="7"/>
      <c r="U544" s="2"/>
      <c r="V544" s="2"/>
      <c r="W544" s="7"/>
      <c r="X544" s="2"/>
    </row>
    <row r="545" spans="1:24" x14ac:dyDescent="0.2">
      <c r="A545" s="12"/>
      <c r="B545" s="2"/>
      <c r="C545" s="7"/>
      <c r="D545" s="7"/>
      <c r="E545" s="2"/>
      <c r="F545" s="7"/>
      <c r="G545" s="2"/>
      <c r="H545" s="7"/>
      <c r="I545" s="2"/>
      <c r="J545" s="2"/>
      <c r="K545" s="7"/>
      <c r="L545" s="2"/>
      <c r="M545" s="2"/>
      <c r="N545" s="7"/>
      <c r="O545" s="2"/>
      <c r="P545" s="2"/>
      <c r="Q545" s="7"/>
      <c r="R545" s="2"/>
      <c r="S545" s="2"/>
      <c r="T545" s="7"/>
      <c r="U545" s="2"/>
      <c r="V545" s="2"/>
      <c r="W545" s="7"/>
      <c r="X545" s="2"/>
    </row>
    <row r="546" spans="1:24" x14ac:dyDescent="0.2">
      <c r="A546" s="9" t="s">
        <v>1475</v>
      </c>
    </row>
    <row r="547" spans="1:24" x14ac:dyDescent="0.2">
      <c r="B547" s="10" t="s">
        <v>115</v>
      </c>
      <c r="C547" s="8" t="s">
        <v>43</v>
      </c>
      <c r="D547" s="8" t="s">
        <v>15</v>
      </c>
      <c r="E547" s="10" t="s">
        <v>16</v>
      </c>
      <c r="G547" s="28" t="s">
        <v>115</v>
      </c>
      <c r="H547" s="8" t="s">
        <v>63</v>
      </c>
      <c r="I547" s="26" t="s">
        <v>16</v>
      </c>
      <c r="J547" s="28" t="s">
        <v>115</v>
      </c>
      <c r="K547" s="8" t="s">
        <v>64</v>
      </c>
      <c r="L547" s="26" t="s">
        <v>16</v>
      </c>
      <c r="M547" s="28" t="s">
        <v>115</v>
      </c>
      <c r="N547" s="8" t="s">
        <v>65</v>
      </c>
      <c r="O547" s="26" t="s">
        <v>16</v>
      </c>
      <c r="P547" s="28" t="s">
        <v>115</v>
      </c>
      <c r="Q547" s="8" t="s">
        <v>66</v>
      </c>
      <c r="R547" s="26" t="s">
        <v>16</v>
      </c>
      <c r="S547" s="28" t="s">
        <v>115</v>
      </c>
      <c r="T547" s="8" t="s">
        <v>67</v>
      </c>
      <c r="U547" s="26" t="s">
        <v>16</v>
      </c>
      <c r="V547" s="28" t="s">
        <v>115</v>
      </c>
      <c r="W547" s="8" t="s">
        <v>68</v>
      </c>
      <c r="X547" s="26" t="s">
        <v>16</v>
      </c>
    </row>
    <row r="548" spans="1:24" x14ac:dyDescent="0.2">
      <c r="A548" s="12">
        <v>1</v>
      </c>
      <c r="B548" s="2">
        <v>12</v>
      </c>
      <c r="C548" s="7" t="s">
        <v>688</v>
      </c>
      <c r="D548" s="7" t="s">
        <v>0</v>
      </c>
      <c r="E548" s="2">
        <v>1986</v>
      </c>
      <c r="F548" s="7"/>
      <c r="G548" s="29">
        <v>9</v>
      </c>
      <c r="H548" s="7" t="s">
        <v>520</v>
      </c>
      <c r="I548" s="2">
        <v>1981</v>
      </c>
      <c r="J548" s="29">
        <v>12</v>
      </c>
      <c r="K548" s="7" t="s">
        <v>688</v>
      </c>
      <c r="L548" s="2">
        <v>1986</v>
      </c>
      <c r="M548" s="29">
        <v>9</v>
      </c>
      <c r="N548" s="7" t="s">
        <v>706</v>
      </c>
      <c r="O548" s="2">
        <v>1990</v>
      </c>
      <c r="P548" s="29">
        <v>6</v>
      </c>
      <c r="Q548" s="7" t="s">
        <v>708</v>
      </c>
      <c r="R548" s="2">
        <v>1973</v>
      </c>
      <c r="S548" s="29">
        <v>5</v>
      </c>
      <c r="T548" s="7" t="s">
        <v>545</v>
      </c>
      <c r="U548" s="2">
        <v>2010</v>
      </c>
      <c r="V548" s="29">
        <v>10</v>
      </c>
      <c r="W548" s="7" t="s">
        <v>631</v>
      </c>
      <c r="X548" s="27">
        <v>1975</v>
      </c>
    </row>
    <row r="549" spans="1:24" x14ac:dyDescent="0.2">
      <c r="A549" s="12">
        <v>2</v>
      </c>
      <c r="B549" s="2">
        <v>10</v>
      </c>
      <c r="C549" s="7" t="s">
        <v>631</v>
      </c>
      <c r="D549" s="7" t="s">
        <v>2</v>
      </c>
      <c r="E549" s="2">
        <v>1975</v>
      </c>
      <c r="F549" s="7"/>
      <c r="G549" s="29">
        <v>8</v>
      </c>
      <c r="H549" s="7" t="s">
        <v>710</v>
      </c>
      <c r="I549" s="2">
        <v>1974</v>
      </c>
      <c r="J549" s="29">
        <v>6</v>
      </c>
      <c r="K549" s="7" t="s">
        <v>528</v>
      </c>
      <c r="L549" s="2">
        <v>2000</v>
      </c>
      <c r="M549" s="29">
        <v>6</v>
      </c>
      <c r="N549" s="7" t="s">
        <v>719</v>
      </c>
      <c r="O549" s="2">
        <v>1993</v>
      </c>
      <c r="P549" s="29">
        <v>6</v>
      </c>
      <c r="Q549" s="7" t="s">
        <v>709</v>
      </c>
      <c r="R549" s="2">
        <v>2000</v>
      </c>
      <c r="S549" s="29">
        <v>4</v>
      </c>
      <c r="T549" s="7" t="s">
        <v>728</v>
      </c>
      <c r="U549" s="2">
        <v>2007</v>
      </c>
      <c r="V549" s="29">
        <v>10</v>
      </c>
      <c r="W549" s="7" t="s">
        <v>693</v>
      </c>
      <c r="X549" s="27">
        <v>1989</v>
      </c>
    </row>
    <row r="550" spans="1:24" x14ac:dyDescent="0.2">
      <c r="A550" s="12">
        <v>2</v>
      </c>
      <c r="B550" s="2">
        <v>10</v>
      </c>
      <c r="C550" s="7" t="s">
        <v>693</v>
      </c>
      <c r="D550" s="7" t="s">
        <v>2</v>
      </c>
      <c r="E550" s="2">
        <v>1989</v>
      </c>
      <c r="F550" s="7"/>
      <c r="G550" s="29">
        <v>8</v>
      </c>
      <c r="H550" s="7" t="s">
        <v>705</v>
      </c>
      <c r="I550" s="2">
        <v>2009</v>
      </c>
      <c r="J550" s="29">
        <v>6</v>
      </c>
      <c r="K550" s="7" t="s">
        <v>697</v>
      </c>
      <c r="L550" s="2">
        <v>1985</v>
      </c>
      <c r="M550" s="29">
        <v>5</v>
      </c>
      <c r="N550" s="7" t="s">
        <v>720</v>
      </c>
      <c r="O550" s="2">
        <v>1985</v>
      </c>
      <c r="P550" s="29">
        <v>5</v>
      </c>
      <c r="Q550" s="7" t="s">
        <v>641</v>
      </c>
      <c r="R550" s="2">
        <v>1974</v>
      </c>
      <c r="S550" s="29">
        <v>4</v>
      </c>
      <c r="T550" s="7" t="s">
        <v>545</v>
      </c>
      <c r="U550" s="2">
        <v>2009</v>
      </c>
      <c r="V550" s="29">
        <v>7</v>
      </c>
      <c r="W550" s="7" t="s">
        <v>515</v>
      </c>
      <c r="X550" s="27">
        <v>2003</v>
      </c>
    </row>
    <row r="551" spans="1:24" x14ac:dyDescent="0.2">
      <c r="A551" s="12">
        <v>4</v>
      </c>
      <c r="B551" s="2">
        <v>9</v>
      </c>
      <c r="C551" s="7" t="s">
        <v>520</v>
      </c>
      <c r="D551" s="7" t="s">
        <v>3</v>
      </c>
      <c r="E551" s="2">
        <v>1981</v>
      </c>
      <c r="F551" s="7"/>
      <c r="G551" s="29">
        <v>7</v>
      </c>
      <c r="H551" s="7" t="s">
        <v>713</v>
      </c>
      <c r="I551" s="2">
        <v>1993</v>
      </c>
      <c r="J551" s="29">
        <v>5</v>
      </c>
      <c r="K551" s="7" t="s">
        <v>715</v>
      </c>
      <c r="L551" s="2">
        <v>1987</v>
      </c>
      <c r="M551" s="29">
        <v>5</v>
      </c>
      <c r="N551" s="7" t="s">
        <v>719</v>
      </c>
      <c r="O551" s="2">
        <v>1994</v>
      </c>
      <c r="P551" s="29">
        <v>5</v>
      </c>
      <c r="Q551" s="7" t="s">
        <v>724</v>
      </c>
      <c r="R551" s="2">
        <v>1981</v>
      </c>
      <c r="S551" s="29">
        <v>4</v>
      </c>
      <c r="T551" s="7" t="s">
        <v>545</v>
      </c>
      <c r="U551" s="2">
        <v>2011</v>
      </c>
      <c r="V551" s="29">
        <v>7</v>
      </c>
      <c r="W551" s="7" t="s">
        <v>703</v>
      </c>
      <c r="X551" s="27">
        <v>2009</v>
      </c>
    </row>
    <row r="552" spans="1:24" x14ac:dyDescent="0.2">
      <c r="A552" s="12">
        <v>4</v>
      </c>
      <c r="B552" s="2">
        <v>9</v>
      </c>
      <c r="C552" s="7" t="s">
        <v>706</v>
      </c>
      <c r="D552" s="7" t="s">
        <v>4</v>
      </c>
      <c r="E552" s="2">
        <v>1990</v>
      </c>
      <c r="F552" s="7"/>
      <c r="G552" s="29">
        <v>7</v>
      </c>
      <c r="H552" s="7" t="s">
        <v>696</v>
      </c>
      <c r="I552" s="2">
        <v>2003</v>
      </c>
      <c r="J552" s="29">
        <v>5</v>
      </c>
      <c r="K552" s="7" t="s">
        <v>716</v>
      </c>
      <c r="L552" s="2">
        <v>1993</v>
      </c>
      <c r="M552" s="29">
        <v>5</v>
      </c>
      <c r="N552" s="7" t="s">
        <v>721</v>
      </c>
      <c r="O552" s="2">
        <v>1997</v>
      </c>
      <c r="P552" s="29">
        <v>5</v>
      </c>
      <c r="Q552" s="7" t="s">
        <v>725</v>
      </c>
      <c r="R552" s="2">
        <v>1982</v>
      </c>
      <c r="S552" s="29">
        <v>4</v>
      </c>
      <c r="T552" s="7" t="s">
        <v>729</v>
      </c>
      <c r="U552" s="2">
        <v>2012</v>
      </c>
      <c r="V552" s="29"/>
      <c r="W552" s="7"/>
      <c r="X552" s="2"/>
    </row>
    <row r="553" spans="1:24" x14ac:dyDescent="0.2">
      <c r="A553" s="12">
        <v>6</v>
      </c>
      <c r="B553" s="2">
        <v>8</v>
      </c>
      <c r="C553" s="7" t="s">
        <v>710</v>
      </c>
      <c r="D553" s="7" t="s">
        <v>3</v>
      </c>
      <c r="E553" s="2">
        <v>1974</v>
      </c>
      <c r="F553" s="7"/>
      <c r="G553" s="2"/>
      <c r="H553" s="7"/>
      <c r="I553" s="2"/>
      <c r="J553" s="29">
        <v>5</v>
      </c>
      <c r="K553" s="7" t="s">
        <v>717</v>
      </c>
      <c r="L553" s="2">
        <v>1995</v>
      </c>
      <c r="M553" s="29">
        <v>5</v>
      </c>
      <c r="N553" s="7" t="s">
        <v>722</v>
      </c>
      <c r="O553" s="2">
        <v>2006</v>
      </c>
      <c r="P553" s="29">
        <v>5</v>
      </c>
      <c r="Q553" s="7" t="s">
        <v>724</v>
      </c>
      <c r="R553" s="2">
        <v>1982</v>
      </c>
      <c r="S553" s="29">
        <v>4</v>
      </c>
      <c r="T553" s="7" t="s">
        <v>545</v>
      </c>
      <c r="U553" s="2">
        <v>2012</v>
      </c>
      <c r="V553" s="29"/>
      <c r="W553" s="7"/>
      <c r="X553" s="2"/>
    </row>
    <row r="554" spans="1:24" x14ac:dyDescent="0.2">
      <c r="A554" s="12">
        <v>6</v>
      </c>
      <c r="B554" s="2">
        <v>8</v>
      </c>
      <c r="C554" s="7" t="s">
        <v>711</v>
      </c>
      <c r="D554" s="7" t="s">
        <v>0</v>
      </c>
      <c r="E554" s="2">
        <v>1980</v>
      </c>
      <c r="F554" s="7"/>
      <c r="G554" s="2"/>
      <c r="H554" s="7"/>
      <c r="I554" s="2"/>
      <c r="J554" s="29">
        <v>5</v>
      </c>
      <c r="K554" s="7" t="s">
        <v>718</v>
      </c>
      <c r="L554" s="2">
        <v>2016</v>
      </c>
      <c r="M554" s="29">
        <v>5</v>
      </c>
      <c r="N554" s="7" t="s">
        <v>723</v>
      </c>
      <c r="O554" s="2">
        <v>2015</v>
      </c>
      <c r="P554" s="29">
        <v>5</v>
      </c>
      <c r="Q554" s="7" t="s">
        <v>726</v>
      </c>
      <c r="R554" s="2">
        <v>1984</v>
      </c>
      <c r="S554" s="29"/>
      <c r="T554" s="7"/>
      <c r="U554" s="2"/>
      <c r="V554" s="2"/>
      <c r="W554" s="7"/>
      <c r="X554" s="2"/>
    </row>
    <row r="555" spans="1:24" x14ac:dyDescent="0.2">
      <c r="A555" s="12">
        <v>6</v>
      </c>
      <c r="B555" s="2">
        <v>8</v>
      </c>
      <c r="C555" s="7" t="s">
        <v>705</v>
      </c>
      <c r="D555" s="7" t="s">
        <v>3</v>
      </c>
      <c r="E555" s="2">
        <v>2009</v>
      </c>
      <c r="F555" s="7"/>
      <c r="G555" s="2"/>
      <c r="H555" s="7"/>
      <c r="I555" s="2"/>
      <c r="J555" s="2"/>
      <c r="K555" s="7"/>
      <c r="L555" s="2"/>
      <c r="M555" s="2"/>
      <c r="N555" s="7"/>
      <c r="O555" s="2"/>
      <c r="P555" s="29">
        <v>5</v>
      </c>
      <c r="Q555" s="7" t="s">
        <v>704</v>
      </c>
      <c r="R555" s="2">
        <v>1985</v>
      </c>
      <c r="S555" s="29"/>
      <c r="T555" s="7"/>
      <c r="U555" s="2"/>
      <c r="V555" s="2"/>
      <c r="W555" s="7"/>
      <c r="X555" s="2"/>
    </row>
    <row r="556" spans="1:24" x14ac:dyDescent="0.2">
      <c r="A556" s="12">
        <v>9</v>
      </c>
      <c r="B556" s="2">
        <v>7</v>
      </c>
      <c r="C556" s="7" t="s">
        <v>690</v>
      </c>
      <c r="D556" s="7" t="s">
        <v>2</v>
      </c>
      <c r="E556" s="2">
        <v>1979</v>
      </c>
      <c r="F556" s="7"/>
      <c r="G556" s="2"/>
      <c r="H556" s="7"/>
      <c r="I556" s="2"/>
      <c r="J556" s="2"/>
      <c r="K556" s="7"/>
      <c r="L556" s="2"/>
      <c r="M556" s="2"/>
      <c r="N556" s="7"/>
      <c r="O556" s="2"/>
      <c r="P556" s="29">
        <v>5</v>
      </c>
      <c r="Q556" s="7" t="s">
        <v>709</v>
      </c>
      <c r="R556" s="2">
        <v>2001</v>
      </c>
      <c r="S556" s="29"/>
      <c r="T556" s="7"/>
      <c r="U556" s="2"/>
      <c r="V556" s="2"/>
      <c r="W556" s="7"/>
      <c r="X556" s="2"/>
    </row>
    <row r="557" spans="1:24" x14ac:dyDescent="0.2">
      <c r="A557" s="12">
        <v>9</v>
      </c>
      <c r="B557" s="2">
        <v>7</v>
      </c>
      <c r="C557" s="7" t="s">
        <v>712</v>
      </c>
      <c r="D557" s="7" t="s">
        <v>0</v>
      </c>
      <c r="E557" s="2">
        <v>1982</v>
      </c>
      <c r="F557" s="7"/>
      <c r="G557" s="2"/>
      <c r="H557" s="7"/>
      <c r="I557" s="2"/>
      <c r="J557" s="2"/>
      <c r="K557" s="7"/>
      <c r="L557" s="2"/>
      <c r="M557" s="2"/>
      <c r="N557" s="7"/>
      <c r="O557" s="2"/>
      <c r="P557" s="29">
        <v>5</v>
      </c>
      <c r="Q557" s="7" t="s">
        <v>727</v>
      </c>
      <c r="R557" s="2">
        <v>2007</v>
      </c>
      <c r="S557" s="29"/>
      <c r="T557" s="7"/>
      <c r="U557" s="2"/>
      <c r="V557" s="10"/>
      <c r="W557" s="8"/>
      <c r="X557" s="10"/>
    </row>
    <row r="558" spans="1:24" x14ac:dyDescent="0.2">
      <c r="A558" s="12">
        <v>9</v>
      </c>
      <c r="B558" s="2">
        <v>7</v>
      </c>
      <c r="C558" s="7" t="s">
        <v>713</v>
      </c>
      <c r="D558" s="7" t="s">
        <v>3</v>
      </c>
      <c r="E558" s="2">
        <v>1993</v>
      </c>
      <c r="F558" s="7"/>
      <c r="G558" s="2"/>
      <c r="H558" s="7"/>
      <c r="I558" s="2"/>
      <c r="J558" s="2"/>
      <c r="K558" s="7"/>
      <c r="L558" s="2"/>
      <c r="M558" s="2"/>
      <c r="N558" s="7"/>
      <c r="O558" s="2"/>
      <c r="P558" s="29">
        <v>5</v>
      </c>
      <c r="Q558" s="7" t="s">
        <v>694</v>
      </c>
      <c r="R558" s="2">
        <v>2014</v>
      </c>
      <c r="S558" s="29"/>
      <c r="T558" s="7"/>
      <c r="U558" s="2"/>
      <c r="V558" s="2"/>
      <c r="W558" s="7"/>
      <c r="X558" s="2"/>
    </row>
    <row r="559" spans="1:24" x14ac:dyDescent="0.2">
      <c r="A559" s="12">
        <v>9</v>
      </c>
      <c r="B559" s="2">
        <v>7</v>
      </c>
      <c r="C559" s="7" t="s">
        <v>714</v>
      </c>
      <c r="D559" s="7" t="s">
        <v>42</v>
      </c>
      <c r="E559" s="2">
        <v>2003</v>
      </c>
      <c r="F559" s="7"/>
      <c r="G559" s="2"/>
      <c r="H559" s="7"/>
      <c r="I559" s="2"/>
      <c r="J559" s="2"/>
      <c r="K559" s="7"/>
      <c r="L559" s="2"/>
      <c r="M559" s="2"/>
      <c r="N559" s="7"/>
      <c r="O559" s="2"/>
      <c r="P559" s="2"/>
      <c r="Q559" s="7"/>
      <c r="R559" s="2"/>
      <c r="S559" s="2"/>
      <c r="T559" s="7"/>
      <c r="U559" s="2"/>
      <c r="V559" s="2"/>
      <c r="W559" s="7"/>
      <c r="X559" s="2"/>
    </row>
    <row r="560" spans="1:24" x14ac:dyDescent="0.2">
      <c r="A560" s="12">
        <v>9</v>
      </c>
      <c r="B560" s="2">
        <v>7</v>
      </c>
      <c r="C560" s="7" t="s">
        <v>515</v>
      </c>
      <c r="D560" s="7" t="s">
        <v>2</v>
      </c>
      <c r="E560" s="2">
        <v>2003</v>
      </c>
      <c r="F560" s="7"/>
      <c r="G560" s="2"/>
      <c r="H560" s="7"/>
      <c r="I560" s="2"/>
      <c r="J560" s="2"/>
      <c r="K560" s="7"/>
      <c r="L560" s="2"/>
      <c r="M560" s="2"/>
      <c r="N560" s="7"/>
      <c r="O560" s="2"/>
      <c r="P560" s="2"/>
      <c r="Q560" s="7"/>
      <c r="R560" s="2"/>
      <c r="S560" s="2"/>
      <c r="T560" s="7"/>
      <c r="U560" s="2"/>
      <c r="V560" s="2"/>
      <c r="W560" s="7"/>
      <c r="X560" s="2"/>
    </row>
    <row r="561" spans="1:24" x14ac:dyDescent="0.2">
      <c r="A561" s="12">
        <v>9</v>
      </c>
      <c r="B561" s="2">
        <v>7</v>
      </c>
      <c r="C561" s="7" t="s">
        <v>696</v>
      </c>
      <c r="D561" s="7" t="s">
        <v>3</v>
      </c>
      <c r="E561" s="2">
        <v>2003</v>
      </c>
      <c r="F561" s="7"/>
      <c r="G561" s="2"/>
      <c r="H561" s="7"/>
      <c r="I561" s="2"/>
      <c r="J561" s="2"/>
      <c r="K561" s="7"/>
      <c r="L561" s="2"/>
      <c r="M561" s="2"/>
      <c r="N561" s="7"/>
      <c r="O561" s="2"/>
      <c r="P561" s="2"/>
      <c r="Q561" s="7"/>
      <c r="R561" s="2"/>
      <c r="S561" s="2"/>
      <c r="T561" s="7"/>
      <c r="U561" s="2"/>
      <c r="V561" s="2"/>
      <c r="W561" s="7"/>
      <c r="X561" s="2"/>
    </row>
    <row r="562" spans="1:24" x14ac:dyDescent="0.2">
      <c r="A562" s="12">
        <v>9</v>
      </c>
      <c r="B562" s="2">
        <v>7</v>
      </c>
      <c r="C562" s="7" t="s">
        <v>703</v>
      </c>
      <c r="D562" s="7" t="s">
        <v>2</v>
      </c>
      <c r="E562" s="2">
        <v>2009</v>
      </c>
      <c r="F562" s="7"/>
      <c r="G562" s="2"/>
      <c r="H562" s="7"/>
      <c r="I562" s="2"/>
      <c r="J562" s="2"/>
      <c r="K562" s="7"/>
      <c r="L562" s="2"/>
      <c r="M562" s="2"/>
      <c r="N562" s="7"/>
      <c r="O562" s="2"/>
      <c r="P562" s="2"/>
      <c r="Q562" s="7"/>
      <c r="R562" s="2"/>
      <c r="S562" s="2"/>
      <c r="T562" s="7"/>
      <c r="U562" s="2"/>
      <c r="V562" s="2"/>
      <c r="W562" s="7"/>
      <c r="X562" s="2"/>
    </row>
    <row r="563" spans="1:24" x14ac:dyDescent="0.2">
      <c r="A563" s="12"/>
      <c r="B563" s="2"/>
      <c r="C563" s="7"/>
      <c r="D563" s="7"/>
      <c r="E563" s="7"/>
      <c r="F563" s="7"/>
      <c r="G563" s="2"/>
      <c r="H563" s="7"/>
      <c r="I563" s="2"/>
      <c r="J563" s="2"/>
      <c r="K563" s="7"/>
      <c r="L563" s="2"/>
      <c r="M563" s="2"/>
      <c r="N563" s="7"/>
      <c r="O563" s="2"/>
      <c r="P563" s="2"/>
      <c r="Q563" s="7"/>
      <c r="R563" s="2"/>
      <c r="S563" s="2"/>
      <c r="T563" s="7"/>
      <c r="U563" s="2"/>
      <c r="V563" s="2"/>
      <c r="W563" s="7"/>
      <c r="X563" s="2"/>
    </row>
    <row r="564" spans="1:24" x14ac:dyDescent="0.2">
      <c r="A564" s="9" t="s">
        <v>1476</v>
      </c>
    </row>
    <row r="565" spans="1:24" x14ac:dyDescent="0.2">
      <c r="B565" s="10" t="s">
        <v>50</v>
      </c>
      <c r="C565" s="8" t="s">
        <v>43</v>
      </c>
      <c r="D565" s="8" t="s">
        <v>15</v>
      </c>
      <c r="E565" s="10" t="s">
        <v>16</v>
      </c>
    </row>
    <row r="566" spans="1:24" x14ac:dyDescent="0.2">
      <c r="A566" s="12">
        <v>1</v>
      </c>
      <c r="B566" s="2">
        <v>5</v>
      </c>
      <c r="C566" s="7" t="s">
        <v>688</v>
      </c>
      <c r="D566" s="7" t="s">
        <v>0</v>
      </c>
      <c r="E566" s="2">
        <v>1986</v>
      </c>
      <c r="F566" s="7"/>
    </row>
    <row r="567" spans="1:24" x14ac:dyDescent="0.2">
      <c r="A567" s="12">
        <v>2</v>
      </c>
      <c r="B567" s="2">
        <v>3</v>
      </c>
      <c r="C567" s="7" t="s">
        <v>545</v>
      </c>
      <c r="D567" s="7" t="s">
        <v>6</v>
      </c>
      <c r="E567" s="2">
        <v>2010</v>
      </c>
      <c r="F567" s="7"/>
    </row>
    <row r="568" spans="1:24" x14ac:dyDescent="0.2">
      <c r="A568" s="12">
        <v>3</v>
      </c>
      <c r="B568" s="2">
        <v>2</v>
      </c>
      <c r="C568" s="7" t="s">
        <v>699</v>
      </c>
      <c r="D568" s="7" t="s">
        <v>5</v>
      </c>
      <c r="E568" s="2">
        <v>1988</v>
      </c>
      <c r="F568" s="7"/>
    </row>
    <row r="569" spans="1:24" x14ac:dyDescent="0.2">
      <c r="A569" s="12">
        <v>3</v>
      </c>
      <c r="B569" s="2">
        <v>2</v>
      </c>
      <c r="C569" s="7" t="s">
        <v>743</v>
      </c>
      <c r="D569" s="7" t="s">
        <v>2</v>
      </c>
      <c r="E569" s="2">
        <v>1990</v>
      </c>
      <c r="F569" s="7"/>
    </row>
    <row r="570" spans="1:24" x14ac:dyDescent="0.2">
      <c r="A570" s="12">
        <v>3</v>
      </c>
      <c r="B570" s="2">
        <v>2</v>
      </c>
      <c r="C570" s="7" t="s">
        <v>744</v>
      </c>
      <c r="D570" s="7" t="s">
        <v>2</v>
      </c>
      <c r="E570" s="2">
        <v>2007</v>
      </c>
      <c r="F570" s="7"/>
    </row>
    <row r="571" spans="1:24" x14ac:dyDescent="0.2">
      <c r="A571" s="12">
        <v>3</v>
      </c>
      <c r="B571" s="2">
        <v>2</v>
      </c>
      <c r="C571" s="7" t="s">
        <v>745</v>
      </c>
      <c r="D571" s="7" t="s">
        <v>2</v>
      </c>
      <c r="E571" s="2">
        <v>2010</v>
      </c>
      <c r="F571" s="7"/>
    </row>
    <row r="572" spans="1:24" x14ac:dyDescent="0.2">
      <c r="A572" s="12">
        <v>3</v>
      </c>
      <c r="B572" s="2">
        <v>2</v>
      </c>
      <c r="C572" s="7" t="s">
        <v>1157</v>
      </c>
      <c r="D572" s="7" t="s">
        <v>2</v>
      </c>
      <c r="E572" s="2">
        <v>2019</v>
      </c>
      <c r="F572" s="7"/>
    </row>
    <row r="573" spans="1:24" x14ac:dyDescent="0.2">
      <c r="A573" s="12">
        <v>3</v>
      </c>
      <c r="B573" s="2">
        <v>2</v>
      </c>
      <c r="C573" s="7" t="s">
        <v>1180</v>
      </c>
      <c r="D573" s="7" t="s">
        <v>4</v>
      </c>
      <c r="E573" s="2">
        <v>2019</v>
      </c>
      <c r="F573" s="7"/>
    </row>
    <row r="574" spans="1:24" x14ac:dyDescent="0.2">
      <c r="A574" s="12">
        <v>3</v>
      </c>
      <c r="B574" s="70">
        <v>2</v>
      </c>
      <c r="C574" s="8" t="s">
        <v>1311</v>
      </c>
      <c r="D574" s="8" t="s">
        <v>4</v>
      </c>
      <c r="E574" s="10">
        <v>2024</v>
      </c>
      <c r="F574" s="7"/>
    </row>
    <row r="575" spans="1:24" x14ac:dyDescent="0.2">
      <c r="A575" s="12"/>
      <c r="B575" s="2"/>
      <c r="C575" s="7"/>
      <c r="D575" s="7"/>
      <c r="E575" s="2"/>
      <c r="F575" s="7"/>
    </row>
    <row r="576" spans="1:24" ht="15.75" x14ac:dyDescent="0.25">
      <c r="A576" s="36" t="s">
        <v>434</v>
      </c>
      <c r="B576" s="38"/>
      <c r="C576" s="38"/>
      <c r="D576" s="38"/>
      <c r="E576" s="38"/>
      <c r="F576" s="38"/>
      <c r="G576" s="38"/>
      <c r="H576" s="38"/>
    </row>
    <row r="577" spans="1:24" x14ac:dyDescent="0.2">
      <c r="A577" s="12"/>
      <c r="B577" s="2"/>
      <c r="C577" s="7"/>
      <c r="D577" s="7"/>
      <c r="E577" s="2"/>
      <c r="F577" s="7"/>
    </row>
    <row r="578" spans="1:24" x14ac:dyDescent="0.2">
      <c r="A578" s="9" t="s">
        <v>1477</v>
      </c>
    </row>
    <row r="579" spans="1:24" x14ac:dyDescent="0.2">
      <c r="A579" s="35" t="s">
        <v>804</v>
      </c>
    </row>
    <row r="580" spans="1:24" x14ac:dyDescent="0.2">
      <c r="B580" s="10" t="s">
        <v>805</v>
      </c>
      <c r="C580" s="8" t="s">
        <v>43</v>
      </c>
      <c r="D580" s="8" t="s">
        <v>15</v>
      </c>
      <c r="E580" s="10" t="s">
        <v>16</v>
      </c>
      <c r="G580" s="28" t="s">
        <v>805</v>
      </c>
      <c r="H580" s="8" t="s">
        <v>63</v>
      </c>
      <c r="I580" s="26" t="s">
        <v>16</v>
      </c>
      <c r="J580" s="28" t="s">
        <v>805</v>
      </c>
      <c r="K580" s="8" t="s">
        <v>64</v>
      </c>
      <c r="L580" s="26" t="s">
        <v>16</v>
      </c>
      <c r="M580" s="28" t="s">
        <v>805</v>
      </c>
      <c r="N580" s="8" t="s">
        <v>65</v>
      </c>
      <c r="O580" s="26" t="s">
        <v>16</v>
      </c>
      <c r="P580" s="28" t="s">
        <v>805</v>
      </c>
      <c r="Q580" s="8" t="s">
        <v>66</v>
      </c>
      <c r="R580" s="26" t="s">
        <v>16</v>
      </c>
      <c r="S580" s="28" t="s">
        <v>805</v>
      </c>
      <c r="T580" s="8" t="s">
        <v>67</v>
      </c>
      <c r="U580" s="26" t="s">
        <v>16</v>
      </c>
      <c r="V580" s="28" t="s">
        <v>805</v>
      </c>
      <c r="W580" s="8" t="s">
        <v>68</v>
      </c>
      <c r="X580" s="26" t="s">
        <v>16</v>
      </c>
    </row>
    <row r="581" spans="1:24" x14ac:dyDescent="0.2">
      <c r="A581" s="12">
        <v>1</v>
      </c>
      <c r="B581" s="65">
        <v>11</v>
      </c>
      <c r="C581" s="7" t="s">
        <v>825</v>
      </c>
      <c r="D581" s="7" t="s">
        <v>5</v>
      </c>
      <c r="E581" s="2">
        <v>1981</v>
      </c>
      <c r="F581" s="7"/>
      <c r="G581" s="66">
        <v>10</v>
      </c>
      <c r="H581" s="7" t="s">
        <v>795</v>
      </c>
      <c r="I581" s="2">
        <v>2009</v>
      </c>
      <c r="J581" s="66">
        <v>11</v>
      </c>
      <c r="K581" s="7" t="s">
        <v>826</v>
      </c>
      <c r="L581" s="2">
        <v>1982</v>
      </c>
      <c r="M581" s="66">
        <v>9</v>
      </c>
      <c r="N581" s="7" t="s">
        <v>808</v>
      </c>
      <c r="O581" s="2">
        <v>1992</v>
      </c>
      <c r="P581" s="66">
        <v>11</v>
      </c>
      <c r="Q581" s="7" t="s">
        <v>827</v>
      </c>
      <c r="R581" s="2">
        <v>1981</v>
      </c>
      <c r="S581" s="66">
        <v>8</v>
      </c>
      <c r="T581" s="7" t="s">
        <v>1278</v>
      </c>
      <c r="U581" s="2">
        <v>2022</v>
      </c>
      <c r="V581" s="66">
        <v>10</v>
      </c>
      <c r="W581" s="7" t="s">
        <v>793</v>
      </c>
      <c r="X581" s="27">
        <v>1994</v>
      </c>
    </row>
    <row r="582" spans="1:24" x14ac:dyDescent="0.2">
      <c r="A582" s="12">
        <v>1</v>
      </c>
      <c r="B582" s="65">
        <v>11</v>
      </c>
      <c r="C582" s="7" t="s">
        <v>826</v>
      </c>
      <c r="D582" s="7" t="s">
        <v>0</v>
      </c>
      <c r="E582" s="2">
        <v>1982</v>
      </c>
      <c r="F582" s="7"/>
      <c r="G582" s="66">
        <v>8</v>
      </c>
      <c r="H582" s="7" t="s">
        <v>802</v>
      </c>
      <c r="I582" s="2">
        <v>1988</v>
      </c>
      <c r="J582" s="66">
        <v>11</v>
      </c>
      <c r="K582" s="7" t="s">
        <v>792</v>
      </c>
      <c r="L582" s="2">
        <v>2007</v>
      </c>
      <c r="M582" s="66">
        <v>8</v>
      </c>
      <c r="N582" s="7" t="s">
        <v>831</v>
      </c>
      <c r="O582" s="2">
        <v>1987</v>
      </c>
      <c r="P582" s="66">
        <v>10</v>
      </c>
      <c r="Q582" s="7" t="s">
        <v>827</v>
      </c>
      <c r="R582" s="2">
        <v>1985</v>
      </c>
      <c r="S582" s="66">
        <v>6.5</v>
      </c>
      <c r="T582" s="7" t="s">
        <v>833</v>
      </c>
      <c r="U582" s="2">
        <v>2011</v>
      </c>
      <c r="V582" s="66">
        <v>8</v>
      </c>
      <c r="W582" s="7" t="s">
        <v>834</v>
      </c>
      <c r="X582" s="27">
        <v>1984</v>
      </c>
    </row>
    <row r="583" spans="1:24" x14ac:dyDescent="0.2">
      <c r="A583" s="12">
        <v>1</v>
      </c>
      <c r="B583" s="65">
        <v>11</v>
      </c>
      <c r="C583" s="7" t="s">
        <v>792</v>
      </c>
      <c r="D583" s="7" t="s">
        <v>0</v>
      </c>
      <c r="E583" s="2">
        <v>2007</v>
      </c>
      <c r="F583" s="7"/>
      <c r="G583" s="66">
        <v>8</v>
      </c>
      <c r="H583" s="7" t="s">
        <v>830</v>
      </c>
      <c r="I583" s="2">
        <v>2005</v>
      </c>
      <c r="J583" s="66">
        <v>10</v>
      </c>
      <c r="K583" s="7" t="s">
        <v>801</v>
      </c>
      <c r="L583" s="2">
        <v>1998</v>
      </c>
      <c r="M583" s="66">
        <v>8</v>
      </c>
      <c r="N583" s="7" t="s">
        <v>832</v>
      </c>
      <c r="O583" s="2">
        <v>2001</v>
      </c>
      <c r="P583" s="66">
        <v>9</v>
      </c>
      <c r="Q583" s="7" t="s">
        <v>809</v>
      </c>
      <c r="R583" s="2">
        <v>2002</v>
      </c>
      <c r="S583" s="29">
        <v>6.5</v>
      </c>
      <c r="T583" s="7" t="s">
        <v>853</v>
      </c>
      <c r="U583" s="2">
        <v>2017</v>
      </c>
      <c r="V583" s="66">
        <v>8</v>
      </c>
      <c r="W583" s="7" t="s">
        <v>803</v>
      </c>
      <c r="X583" s="27">
        <v>2006</v>
      </c>
    </row>
    <row r="584" spans="1:24" x14ac:dyDescent="0.2">
      <c r="A584" s="12">
        <v>4</v>
      </c>
      <c r="B584" s="65">
        <v>10</v>
      </c>
      <c r="C584" s="7" t="s">
        <v>827</v>
      </c>
      <c r="D584" s="7" t="s">
        <v>5</v>
      </c>
      <c r="E584" s="2">
        <v>1985</v>
      </c>
      <c r="F584" s="7"/>
      <c r="G584" s="66">
        <v>8</v>
      </c>
      <c r="H584" s="7" t="s">
        <v>819</v>
      </c>
      <c r="I584" s="2">
        <v>2006</v>
      </c>
      <c r="J584" s="29"/>
      <c r="K584" s="7"/>
      <c r="L584" s="2"/>
      <c r="M584" s="2"/>
      <c r="N584" s="7"/>
      <c r="O584" s="2"/>
      <c r="P584" s="66">
        <v>9</v>
      </c>
      <c r="Q584" s="7" t="s">
        <v>829</v>
      </c>
      <c r="R584" s="2">
        <v>1992</v>
      </c>
      <c r="S584" s="66">
        <v>6</v>
      </c>
      <c r="T584" s="7" t="s">
        <v>813</v>
      </c>
      <c r="U584" s="2">
        <v>2005</v>
      </c>
      <c r="V584" s="66">
        <v>8</v>
      </c>
      <c r="W584" s="7" t="s">
        <v>797</v>
      </c>
      <c r="X584" s="27">
        <v>2015</v>
      </c>
    </row>
    <row r="585" spans="1:24" x14ac:dyDescent="0.2">
      <c r="A585" s="12">
        <v>4</v>
      </c>
      <c r="B585" s="65">
        <v>10</v>
      </c>
      <c r="C585" s="7" t="s">
        <v>793</v>
      </c>
      <c r="D585" s="7" t="s">
        <v>2</v>
      </c>
      <c r="E585" s="2">
        <v>1994</v>
      </c>
      <c r="F585" s="7"/>
      <c r="G585" s="2"/>
      <c r="H585" s="7"/>
      <c r="I585" s="2"/>
      <c r="J585" s="2"/>
      <c r="K585" s="7"/>
      <c r="L585" s="2"/>
      <c r="M585" s="2"/>
      <c r="N585" s="7"/>
      <c r="O585" s="2"/>
      <c r="P585" s="2"/>
      <c r="Q585" s="7"/>
      <c r="R585" s="2"/>
      <c r="S585" s="66">
        <v>6</v>
      </c>
      <c r="T585" s="7" t="s">
        <v>811</v>
      </c>
      <c r="U585" s="27">
        <v>2011</v>
      </c>
      <c r="V585" s="2"/>
      <c r="W585" s="7"/>
      <c r="X585" s="2"/>
    </row>
    <row r="586" spans="1:24" x14ac:dyDescent="0.2">
      <c r="A586" s="12">
        <v>4</v>
      </c>
      <c r="B586" s="65">
        <v>10</v>
      </c>
      <c r="C586" s="7" t="s">
        <v>801</v>
      </c>
      <c r="D586" s="7" t="s">
        <v>0</v>
      </c>
      <c r="E586" s="2">
        <v>1998</v>
      </c>
      <c r="F586" s="7"/>
      <c r="G586" s="2"/>
      <c r="H586" s="7"/>
      <c r="I586" s="2"/>
      <c r="J586" s="2"/>
      <c r="K586" s="7"/>
      <c r="L586" s="2"/>
      <c r="M586" s="2"/>
      <c r="N586" s="7"/>
      <c r="O586" s="2"/>
      <c r="P586" s="2"/>
      <c r="Q586" s="7"/>
      <c r="R586" s="2"/>
      <c r="S586" s="2"/>
      <c r="T586" s="7"/>
      <c r="U586" s="2"/>
      <c r="V586" s="2"/>
      <c r="W586" s="7"/>
      <c r="X586" s="2"/>
    </row>
    <row r="587" spans="1:24" x14ac:dyDescent="0.2">
      <c r="A587" s="12">
        <v>4</v>
      </c>
      <c r="B587" s="65">
        <v>10</v>
      </c>
      <c r="C587" s="7" t="s">
        <v>795</v>
      </c>
      <c r="D587" s="7" t="s">
        <v>3</v>
      </c>
      <c r="E587" s="2">
        <v>2009</v>
      </c>
      <c r="F587" s="7"/>
      <c r="G587" s="2"/>
      <c r="H587" s="7"/>
      <c r="I587" s="2"/>
      <c r="J587" s="2"/>
      <c r="K587" s="7"/>
      <c r="L587" s="2"/>
      <c r="M587" s="2"/>
      <c r="N587" s="7"/>
      <c r="O587" s="2"/>
      <c r="P587" s="2"/>
      <c r="Q587" s="7"/>
      <c r="R587" s="2"/>
      <c r="S587" s="2"/>
      <c r="T587" s="7"/>
      <c r="U587" s="2"/>
      <c r="V587" s="2"/>
      <c r="W587" s="7"/>
      <c r="X587" s="2"/>
    </row>
    <row r="588" spans="1:24" x14ac:dyDescent="0.2">
      <c r="A588" s="12">
        <v>8</v>
      </c>
      <c r="B588" s="65">
        <v>9.5</v>
      </c>
      <c r="C588" s="7" t="s">
        <v>792</v>
      </c>
      <c r="D588" s="7" t="s">
        <v>0</v>
      </c>
      <c r="E588" s="2">
        <v>2008</v>
      </c>
      <c r="F588" s="7"/>
      <c r="G588" s="2"/>
      <c r="H588" s="7"/>
      <c r="I588" s="2"/>
      <c r="J588" s="2"/>
      <c r="K588" s="7"/>
      <c r="L588" s="2"/>
      <c r="M588" s="2"/>
      <c r="N588" s="7"/>
      <c r="O588" s="2"/>
      <c r="P588" s="2"/>
      <c r="Q588" s="7"/>
      <c r="R588" s="2"/>
      <c r="S588" s="2"/>
      <c r="T588" s="7"/>
      <c r="U588" s="2"/>
      <c r="V588" s="2"/>
      <c r="W588" s="7"/>
      <c r="X588" s="2"/>
    </row>
    <row r="589" spans="1:24" x14ac:dyDescent="0.2">
      <c r="A589" s="12">
        <v>9</v>
      </c>
      <c r="B589" s="65">
        <v>9</v>
      </c>
      <c r="C589" s="7" t="s">
        <v>828</v>
      </c>
      <c r="D589" s="7" t="s">
        <v>0</v>
      </c>
      <c r="E589" s="2">
        <v>1983</v>
      </c>
      <c r="F589" s="7"/>
      <c r="G589" s="2"/>
      <c r="H589" s="7"/>
      <c r="I589" s="2"/>
      <c r="J589" s="2"/>
      <c r="K589" s="7"/>
      <c r="L589" s="2"/>
      <c r="M589" s="2"/>
      <c r="N589" s="7"/>
      <c r="O589" s="2"/>
      <c r="P589" s="2"/>
      <c r="Q589" s="7"/>
      <c r="R589" s="2"/>
      <c r="S589" s="2"/>
      <c r="T589" s="7"/>
      <c r="U589" s="2"/>
      <c r="V589" s="2"/>
      <c r="W589" s="7"/>
      <c r="X589" s="2"/>
    </row>
    <row r="590" spans="1:24" x14ac:dyDescent="0.2">
      <c r="A590" s="12">
        <v>9</v>
      </c>
      <c r="B590" s="65">
        <v>9</v>
      </c>
      <c r="C590" s="7" t="s">
        <v>829</v>
      </c>
      <c r="D590" s="7" t="s">
        <v>5</v>
      </c>
      <c r="E590" s="2">
        <v>1992</v>
      </c>
      <c r="F590" s="7"/>
      <c r="G590" s="2"/>
      <c r="H590" s="7"/>
      <c r="I590" s="2"/>
      <c r="J590" s="2"/>
      <c r="K590" s="7"/>
      <c r="L590" s="2"/>
      <c r="M590" s="2"/>
      <c r="N590" s="7"/>
      <c r="O590" s="2"/>
      <c r="P590" s="2"/>
      <c r="Q590" s="7"/>
      <c r="R590" s="2"/>
      <c r="S590" s="2"/>
      <c r="T590" s="7"/>
      <c r="U590" s="2"/>
      <c r="V590" s="2"/>
      <c r="W590" s="7"/>
      <c r="X590" s="2"/>
    </row>
    <row r="591" spans="1:24" x14ac:dyDescent="0.2">
      <c r="A591" s="12">
        <v>9</v>
      </c>
      <c r="B591" s="65">
        <v>9</v>
      </c>
      <c r="C591" s="7" t="s">
        <v>808</v>
      </c>
      <c r="D591" s="7" t="s">
        <v>4</v>
      </c>
      <c r="E591" s="2">
        <v>1992</v>
      </c>
      <c r="F591" s="7"/>
      <c r="G591" s="2"/>
      <c r="H591" s="7"/>
      <c r="I591" s="2"/>
      <c r="J591" s="2"/>
      <c r="K591" s="7"/>
      <c r="L591" s="2"/>
      <c r="M591" s="2"/>
      <c r="N591" s="7"/>
      <c r="O591" s="2"/>
      <c r="P591" s="2"/>
      <c r="Q591" s="7"/>
      <c r="R591" s="2"/>
      <c r="S591" s="2"/>
      <c r="T591" s="7"/>
      <c r="U591" s="2"/>
      <c r="V591" s="2"/>
      <c r="W591" s="7"/>
      <c r="X591" s="2"/>
    </row>
    <row r="592" spans="1:24" x14ac:dyDescent="0.2">
      <c r="A592" s="12">
        <v>9</v>
      </c>
      <c r="B592" s="65">
        <v>9</v>
      </c>
      <c r="C592" s="7" t="s">
        <v>809</v>
      </c>
      <c r="D592" s="7" t="s">
        <v>5</v>
      </c>
      <c r="E592" s="2">
        <v>2002</v>
      </c>
      <c r="F592" s="7"/>
    </row>
    <row r="593" spans="1:24" x14ac:dyDescent="0.2">
      <c r="A593" s="12"/>
      <c r="B593" s="2"/>
      <c r="C593" s="7"/>
      <c r="D593" s="7"/>
      <c r="E593" s="2"/>
      <c r="F593" s="7"/>
    </row>
    <row r="594" spans="1:24" x14ac:dyDescent="0.2">
      <c r="A594" s="9" t="s">
        <v>1478</v>
      </c>
    </row>
    <row r="595" spans="1:24" x14ac:dyDescent="0.2">
      <c r="B595" s="10" t="s">
        <v>110</v>
      </c>
      <c r="C595" s="8" t="s">
        <v>43</v>
      </c>
      <c r="D595" s="8" t="s">
        <v>15</v>
      </c>
      <c r="E595" s="10" t="s">
        <v>16</v>
      </c>
      <c r="G595" s="28" t="s">
        <v>110</v>
      </c>
      <c r="H595" s="8" t="s">
        <v>63</v>
      </c>
      <c r="I595" s="26" t="s">
        <v>16</v>
      </c>
      <c r="J595" s="28" t="s">
        <v>110</v>
      </c>
      <c r="K595" s="8" t="s">
        <v>64</v>
      </c>
      <c r="L595" s="26" t="s">
        <v>16</v>
      </c>
      <c r="M595" s="28" t="s">
        <v>110</v>
      </c>
      <c r="N595" s="8" t="s">
        <v>65</v>
      </c>
      <c r="O595" s="26" t="s">
        <v>16</v>
      </c>
      <c r="P595" s="28" t="s">
        <v>110</v>
      </c>
      <c r="Q595" s="8" t="s">
        <v>66</v>
      </c>
      <c r="R595" s="26" t="s">
        <v>16</v>
      </c>
      <c r="S595" s="28" t="s">
        <v>110</v>
      </c>
      <c r="T595" s="8" t="s">
        <v>67</v>
      </c>
      <c r="U595" s="26" t="s">
        <v>16</v>
      </c>
      <c r="V595" s="28" t="s">
        <v>110</v>
      </c>
      <c r="W595" s="8" t="s">
        <v>68</v>
      </c>
      <c r="X595" s="26" t="s">
        <v>16</v>
      </c>
    </row>
    <row r="596" spans="1:24" x14ac:dyDescent="0.2">
      <c r="A596" s="12">
        <v>1</v>
      </c>
      <c r="B596" s="2">
        <v>77</v>
      </c>
      <c r="C596" s="7" t="s">
        <v>792</v>
      </c>
      <c r="D596" s="7" t="s">
        <v>0</v>
      </c>
      <c r="E596" s="2">
        <v>2007</v>
      </c>
      <c r="F596" s="7"/>
      <c r="G596" s="29">
        <v>66</v>
      </c>
      <c r="H596" s="7" t="s">
        <v>836</v>
      </c>
      <c r="I596" s="2">
        <v>2009</v>
      </c>
      <c r="J596" s="29">
        <v>77</v>
      </c>
      <c r="K596" s="7" t="s">
        <v>792</v>
      </c>
      <c r="L596" s="2">
        <v>2007</v>
      </c>
      <c r="M596" s="29">
        <v>40</v>
      </c>
      <c r="N596" s="7" t="s">
        <v>838</v>
      </c>
      <c r="O596" s="2">
        <v>2016</v>
      </c>
      <c r="P596" s="29">
        <v>53</v>
      </c>
      <c r="Q596" s="7" t="s">
        <v>810</v>
      </c>
      <c r="R596" s="2">
        <v>2007</v>
      </c>
      <c r="S596" s="29">
        <v>54</v>
      </c>
      <c r="T596" s="7" t="s">
        <v>833</v>
      </c>
      <c r="U596" s="2">
        <v>2011</v>
      </c>
      <c r="V596" s="29">
        <v>63</v>
      </c>
      <c r="W596" s="7" t="s">
        <v>803</v>
      </c>
      <c r="X596" s="27">
        <v>2004</v>
      </c>
    </row>
    <row r="597" spans="1:24" x14ac:dyDescent="0.2">
      <c r="A597" s="12">
        <v>2</v>
      </c>
      <c r="B597" s="2">
        <v>66</v>
      </c>
      <c r="C597" s="7" t="s">
        <v>795</v>
      </c>
      <c r="D597" s="7" t="s">
        <v>3</v>
      </c>
      <c r="E597" s="2">
        <v>2009</v>
      </c>
      <c r="F597" s="7"/>
      <c r="G597" s="29">
        <v>56</v>
      </c>
      <c r="H597" s="7" t="s">
        <v>837</v>
      </c>
      <c r="I597" s="2">
        <v>2006</v>
      </c>
      <c r="J597" s="29">
        <v>54</v>
      </c>
      <c r="K597" s="7" t="s">
        <v>792</v>
      </c>
      <c r="L597" s="2">
        <v>2008</v>
      </c>
      <c r="M597" s="29">
        <v>40</v>
      </c>
      <c r="N597" s="7" t="s">
        <v>1138</v>
      </c>
      <c r="O597" s="2">
        <v>2018</v>
      </c>
      <c r="P597" s="29">
        <v>49</v>
      </c>
      <c r="Q597" s="7" t="s">
        <v>815</v>
      </c>
      <c r="R597" s="2">
        <v>2006</v>
      </c>
      <c r="S597" s="29">
        <v>50</v>
      </c>
      <c r="T597" s="7" t="s">
        <v>853</v>
      </c>
      <c r="U597" s="2">
        <v>2017</v>
      </c>
      <c r="V597" s="29">
        <v>61</v>
      </c>
      <c r="W597" s="7" t="s">
        <v>803</v>
      </c>
      <c r="X597" s="27">
        <v>2006</v>
      </c>
    </row>
    <row r="598" spans="1:24" x14ac:dyDescent="0.2">
      <c r="A598" s="12">
        <v>3</v>
      </c>
      <c r="B598" s="2">
        <v>63</v>
      </c>
      <c r="C598" s="7" t="s">
        <v>803</v>
      </c>
      <c r="D598" s="7" t="s">
        <v>2</v>
      </c>
      <c r="E598" s="2">
        <v>2004</v>
      </c>
      <c r="F598" s="7"/>
      <c r="G598" s="29">
        <v>51</v>
      </c>
      <c r="H598" s="7" t="s">
        <v>835</v>
      </c>
      <c r="I598" s="2">
        <v>2011</v>
      </c>
      <c r="J598" s="29">
        <v>46</v>
      </c>
      <c r="K598" s="7" t="s">
        <v>817</v>
      </c>
      <c r="L598" s="2">
        <v>2009</v>
      </c>
      <c r="M598" s="29">
        <v>38</v>
      </c>
      <c r="N598" s="7" t="s">
        <v>1106</v>
      </c>
      <c r="O598" s="2">
        <v>2017</v>
      </c>
      <c r="P598" s="29">
        <v>46</v>
      </c>
      <c r="Q598" s="7" t="s">
        <v>796</v>
      </c>
      <c r="R598" s="2">
        <v>2002</v>
      </c>
      <c r="S598" s="29">
        <v>48</v>
      </c>
      <c r="T598" s="7" t="s">
        <v>1278</v>
      </c>
      <c r="U598" s="2">
        <v>2022</v>
      </c>
      <c r="V598" s="29">
        <v>48</v>
      </c>
      <c r="W598" s="7" t="s">
        <v>1115</v>
      </c>
      <c r="X598" s="27">
        <v>2017</v>
      </c>
    </row>
    <row r="599" spans="1:24" x14ac:dyDescent="0.2">
      <c r="A599" s="12">
        <v>4</v>
      </c>
      <c r="B599" s="2">
        <v>61</v>
      </c>
      <c r="C599" s="7" t="s">
        <v>803</v>
      </c>
      <c r="D599" s="7" t="s">
        <v>2</v>
      </c>
      <c r="E599" s="2">
        <v>2006</v>
      </c>
      <c r="F599" s="7"/>
      <c r="G599" s="2"/>
      <c r="H599" s="7"/>
      <c r="I599" s="2"/>
      <c r="J599" s="2"/>
      <c r="K599" s="7"/>
      <c r="L599" s="2"/>
      <c r="M599" s="29">
        <v>37</v>
      </c>
      <c r="N599" s="7" t="s">
        <v>839</v>
      </c>
      <c r="O599" s="2">
        <v>2011</v>
      </c>
      <c r="P599" s="29">
        <v>46</v>
      </c>
      <c r="Q599" s="7" t="s">
        <v>815</v>
      </c>
      <c r="R599" s="2">
        <v>2004</v>
      </c>
      <c r="S599" s="29">
        <v>38</v>
      </c>
      <c r="T599" s="7" t="s">
        <v>812</v>
      </c>
      <c r="U599" s="2">
        <v>2007</v>
      </c>
      <c r="V599" s="29"/>
      <c r="W599" s="7"/>
      <c r="X599" s="2"/>
    </row>
    <row r="600" spans="1:24" x14ac:dyDescent="0.2">
      <c r="A600" s="12">
        <v>5</v>
      </c>
      <c r="B600" s="2">
        <v>56</v>
      </c>
      <c r="C600" s="7" t="s">
        <v>819</v>
      </c>
      <c r="D600" s="7" t="s">
        <v>3</v>
      </c>
      <c r="E600" s="2">
        <v>2006</v>
      </c>
      <c r="F600" s="7"/>
      <c r="G600" s="2"/>
      <c r="H600" s="7"/>
      <c r="I600" s="2"/>
      <c r="J600" s="2"/>
      <c r="K600" s="7"/>
      <c r="L600" s="2"/>
      <c r="M600" s="29">
        <v>37</v>
      </c>
      <c r="N600" s="7" t="s">
        <v>822</v>
      </c>
      <c r="O600" s="27">
        <v>2014</v>
      </c>
      <c r="P600" s="2"/>
      <c r="Q600" s="7"/>
      <c r="R600" s="2"/>
      <c r="S600" s="2"/>
      <c r="T600" s="7"/>
      <c r="U600" s="2"/>
      <c r="V600" s="2"/>
      <c r="W600" s="7"/>
      <c r="X600" s="2"/>
    </row>
    <row r="601" spans="1:24" x14ac:dyDescent="0.2">
      <c r="A601" s="12">
        <v>6</v>
      </c>
      <c r="B601" s="2">
        <v>54</v>
      </c>
      <c r="C601" s="7" t="s">
        <v>792</v>
      </c>
      <c r="D601" s="7" t="s">
        <v>0</v>
      </c>
      <c r="E601" s="2">
        <v>2008</v>
      </c>
      <c r="F601" s="7"/>
      <c r="G601" s="2"/>
      <c r="H601" s="7"/>
      <c r="I601" s="2"/>
      <c r="J601" s="2"/>
      <c r="K601" s="7"/>
      <c r="L601" s="2"/>
      <c r="M601" s="2"/>
      <c r="N601" s="7"/>
      <c r="O601" s="2"/>
      <c r="P601" s="2"/>
      <c r="Q601" s="7"/>
      <c r="R601" s="2"/>
      <c r="S601" s="2"/>
      <c r="T601" s="7"/>
      <c r="U601" s="2"/>
      <c r="V601" s="2"/>
      <c r="W601" s="7"/>
      <c r="X601" s="2"/>
    </row>
    <row r="602" spans="1:24" x14ac:dyDescent="0.2">
      <c r="A602" s="12">
        <v>6</v>
      </c>
      <c r="B602" s="2">
        <v>54</v>
      </c>
      <c r="C602" s="7" t="s">
        <v>833</v>
      </c>
      <c r="D602" s="7" t="s">
        <v>6</v>
      </c>
      <c r="E602" s="2">
        <v>2011</v>
      </c>
      <c r="F602" s="7"/>
      <c r="G602" s="2"/>
      <c r="H602" s="7"/>
      <c r="I602" s="2"/>
      <c r="J602" s="2"/>
      <c r="K602" s="7"/>
      <c r="L602" s="2"/>
      <c r="M602" s="2"/>
      <c r="N602" s="7"/>
      <c r="O602" s="2"/>
      <c r="P602" s="2"/>
      <c r="Q602" s="7"/>
      <c r="R602" s="2"/>
      <c r="S602" s="2"/>
      <c r="T602" s="7"/>
      <c r="U602" s="2"/>
      <c r="V602" s="2"/>
      <c r="W602" s="7"/>
      <c r="X602" s="2"/>
    </row>
    <row r="603" spans="1:24" x14ac:dyDescent="0.2">
      <c r="A603" s="12">
        <v>8</v>
      </c>
      <c r="B603" s="2">
        <v>53</v>
      </c>
      <c r="C603" s="7" t="s">
        <v>810</v>
      </c>
      <c r="D603" s="7" t="s">
        <v>5</v>
      </c>
      <c r="E603" s="2">
        <v>2007</v>
      </c>
      <c r="F603" s="7"/>
      <c r="G603" s="2"/>
      <c r="H603" s="7"/>
      <c r="I603" s="2"/>
      <c r="J603" s="2"/>
      <c r="K603" s="7"/>
      <c r="L603" s="2"/>
      <c r="M603" s="2"/>
      <c r="N603" s="7"/>
      <c r="O603" s="2"/>
      <c r="P603" s="2"/>
      <c r="Q603" s="7"/>
      <c r="R603" s="2"/>
      <c r="S603" s="2"/>
      <c r="T603" s="7"/>
      <c r="U603" s="2"/>
      <c r="V603" s="2"/>
      <c r="W603" s="7"/>
      <c r="X603" s="2"/>
    </row>
    <row r="604" spans="1:24" x14ac:dyDescent="0.2">
      <c r="A604" s="12">
        <v>9</v>
      </c>
      <c r="B604" s="2">
        <v>51</v>
      </c>
      <c r="C604" s="7" t="s">
        <v>835</v>
      </c>
      <c r="D604" s="7" t="s">
        <v>3</v>
      </c>
      <c r="E604" s="2">
        <v>2011</v>
      </c>
      <c r="F604" s="7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</row>
    <row r="605" spans="1:24" x14ac:dyDescent="0.2">
      <c r="A605" s="12">
        <v>10</v>
      </c>
      <c r="B605" s="2">
        <v>50</v>
      </c>
      <c r="C605" s="7" t="s">
        <v>853</v>
      </c>
      <c r="D605" s="7" t="s">
        <v>6</v>
      </c>
      <c r="E605" s="2">
        <v>2017</v>
      </c>
      <c r="F605" s="7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</row>
    <row r="606" spans="1:24" x14ac:dyDescent="0.2">
      <c r="A606" s="12"/>
      <c r="B606" s="2"/>
      <c r="C606" s="7"/>
      <c r="D606" s="7"/>
      <c r="E606" s="2"/>
      <c r="F606" s="7"/>
    </row>
    <row r="607" spans="1:24" x14ac:dyDescent="0.2">
      <c r="A607" s="5" t="s">
        <v>1479</v>
      </c>
      <c r="F607" s="7"/>
    </row>
    <row r="608" spans="1:24" x14ac:dyDescent="0.2">
      <c r="A608" s="35" t="s">
        <v>1163</v>
      </c>
      <c r="F608" s="7"/>
    </row>
    <row r="609" spans="1:6" x14ac:dyDescent="0.2">
      <c r="B609" s="6" t="s">
        <v>1170</v>
      </c>
      <c r="C609" s="8" t="s">
        <v>43</v>
      </c>
      <c r="D609" s="8" t="s">
        <v>15</v>
      </c>
      <c r="E609" s="10" t="s">
        <v>16</v>
      </c>
      <c r="F609" s="7"/>
    </row>
    <row r="610" spans="1:6" x14ac:dyDescent="0.2">
      <c r="A610" s="12">
        <v>1</v>
      </c>
      <c r="B610" s="65">
        <v>90</v>
      </c>
      <c r="C610" s="7" t="s">
        <v>702</v>
      </c>
      <c r="D610" s="7" t="s">
        <v>6</v>
      </c>
      <c r="E610" s="2">
        <v>2006</v>
      </c>
      <c r="F610" s="7"/>
    </row>
    <row r="611" spans="1:6" x14ac:dyDescent="0.2">
      <c r="A611" s="12">
        <v>2</v>
      </c>
      <c r="B611" s="65">
        <v>84</v>
      </c>
      <c r="C611" s="7" t="s">
        <v>702</v>
      </c>
      <c r="D611" s="7" t="s">
        <v>6</v>
      </c>
      <c r="E611" s="2">
        <v>2005</v>
      </c>
      <c r="F611" s="7"/>
    </row>
    <row r="612" spans="1:6" x14ac:dyDescent="0.2">
      <c r="A612" s="12">
        <v>3</v>
      </c>
      <c r="B612" s="65">
        <v>77</v>
      </c>
      <c r="C612" s="7" t="s">
        <v>789</v>
      </c>
      <c r="D612" s="7" t="s">
        <v>42</v>
      </c>
      <c r="E612" s="2">
        <v>2002</v>
      </c>
      <c r="F612" s="7"/>
    </row>
    <row r="613" spans="1:6" x14ac:dyDescent="0.2">
      <c r="A613" s="12">
        <v>4</v>
      </c>
      <c r="B613" s="65">
        <v>72.5</v>
      </c>
      <c r="C613" s="7" t="s">
        <v>1172</v>
      </c>
      <c r="D613" s="7" t="s">
        <v>5</v>
      </c>
      <c r="E613" s="2">
        <v>2016</v>
      </c>
      <c r="F613" s="7"/>
    </row>
    <row r="614" spans="1:6" x14ac:dyDescent="0.2">
      <c r="A614" s="12">
        <v>5</v>
      </c>
      <c r="B614" s="65">
        <v>66.5</v>
      </c>
      <c r="C614" s="7" t="s">
        <v>1239</v>
      </c>
      <c r="D614" s="7" t="s">
        <v>0</v>
      </c>
      <c r="E614" s="2">
        <v>2019</v>
      </c>
      <c r="F614" s="7"/>
    </row>
    <row r="615" spans="1:6" x14ac:dyDescent="0.2">
      <c r="A615" s="12">
        <v>6</v>
      </c>
      <c r="B615" s="65">
        <v>65</v>
      </c>
      <c r="C615" s="7" t="s">
        <v>1222</v>
      </c>
      <c r="D615" s="7" t="s">
        <v>0</v>
      </c>
      <c r="E615" s="2">
        <v>2009</v>
      </c>
      <c r="F615" s="7"/>
    </row>
    <row r="616" spans="1:6" x14ac:dyDescent="0.2">
      <c r="A616" s="12">
        <v>7</v>
      </c>
      <c r="B616" s="65">
        <v>64</v>
      </c>
      <c r="C616" s="7" t="s">
        <v>1166</v>
      </c>
      <c r="D616" s="7" t="s">
        <v>6</v>
      </c>
      <c r="E616" s="2">
        <v>2007</v>
      </c>
      <c r="F616" s="7"/>
    </row>
    <row r="617" spans="1:6" x14ac:dyDescent="0.2">
      <c r="A617" s="12">
        <v>8</v>
      </c>
      <c r="B617" s="65">
        <v>63</v>
      </c>
      <c r="C617" s="7" t="s">
        <v>1223</v>
      </c>
      <c r="D617" s="7" t="s">
        <v>4</v>
      </c>
      <c r="E617" s="2">
        <v>2003</v>
      </c>
      <c r="F617" s="7"/>
    </row>
    <row r="618" spans="1:6" x14ac:dyDescent="0.2">
      <c r="A618" s="12">
        <v>8</v>
      </c>
      <c r="B618" s="65">
        <v>63</v>
      </c>
      <c r="C618" s="7" t="s">
        <v>1203</v>
      </c>
      <c r="D618" s="7" t="s">
        <v>6</v>
      </c>
      <c r="E618" s="2">
        <v>2003</v>
      </c>
      <c r="F618" s="7"/>
    </row>
    <row r="619" spans="1:6" x14ac:dyDescent="0.2">
      <c r="A619" s="12">
        <v>10</v>
      </c>
      <c r="B619" s="65">
        <v>62</v>
      </c>
      <c r="C619" s="7" t="s">
        <v>818</v>
      </c>
      <c r="D619" s="7" t="s">
        <v>3</v>
      </c>
      <c r="E619" s="2">
        <v>2004</v>
      </c>
      <c r="F619" s="7"/>
    </row>
    <row r="620" spans="1:6" x14ac:dyDescent="0.2">
      <c r="A620" s="12">
        <v>10</v>
      </c>
      <c r="B620" s="65">
        <v>62</v>
      </c>
      <c r="C620" s="7" t="s">
        <v>1166</v>
      </c>
      <c r="D620" s="7" t="s">
        <v>6</v>
      </c>
      <c r="E620" s="2">
        <v>2005</v>
      </c>
      <c r="F620" s="7"/>
    </row>
    <row r="621" spans="1:6" x14ac:dyDescent="0.2">
      <c r="A621" s="12"/>
      <c r="B621" s="2"/>
      <c r="C621" s="7"/>
      <c r="D621" s="7"/>
      <c r="E621" s="2"/>
      <c r="F621" s="7"/>
    </row>
    <row r="622" spans="1:6" x14ac:dyDescent="0.2">
      <c r="A622" s="5" t="s">
        <v>1480</v>
      </c>
    </row>
    <row r="623" spans="1:6" x14ac:dyDescent="0.2">
      <c r="B623" s="10" t="s">
        <v>891</v>
      </c>
      <c r="C623" s="8" t="s">
        <v>43</v>
      </c>
      <c r="D623" s="8" t="s">
        <v>15</v>
      </c>
      <c r="E623" s="10" t="s">
        <v>16</v>
      </c>
    </row>
    <row r="624" spans="1:6" x14ac:dyDescent="0.2">
      <c r="A624" s="12">
        <v>1</v>
      </c>
      <c r="B624" s="2">
        <v>13</v>
      </c>
      <c r="C624" s="7" t="s">
        <v>888</v>
      </c>
      <c r="D624" s="7" t="s">
        <v>6</v>
      </c>
      <c r="E624" s="2">
        <v>2006</v>
      </c>
    </row>
    <row r="625" spans="1:5" x14ac:dyDescent="0.2">
      <c r="A625" s="12">
        <v>2</v>
      </c>
      <c r="B625" s="2">
        <v>11</v>
      </c>
      <c r="C625" s="7" t="s">
        <v>885</v>
      </c>
      <c r="D625" s="7" t="s">
        <v>3</v>
      </c>
      <c r="E625" s="2">
        <v>2002</v>
      </c>
    </row>
    <row r="626" spans="1:5" x14ac:dyDescent="0.2">
      <c r="A626" s="12">
        <v>3</v>
      </c>
      <c r="B626" s="2">
        <v>10</v>
      </c>
      <c r="C626" s="7" t="s">
        <v>885</v>
      </c>
      <c r="D626" s="7" t="s">
        <v>3</v>
      </c>
      <c r="E626" s="2">
        <v>2005</v>
      </c>
    </row>
    <row r="627" spans="1:5" x14ac:dyDescent="0.2">
      <c r="A627" s="12">
        <v>3</v>
      </c>
      <c r="B627" s="2">
        <v>10</v>
      </c>
      <c r="C627" s="7" t="s">
        <v>1139</v>
      </c>
      <c r="D627" s="7" t="s">
        <v>0</v>
      </c>
      <c r="E627" s="2">
        <v>2018</v>
      </c>
    </row>
    <row r="628" spans="1:5" x14ac:dyDescent="0.2">
      <c r="A628" s="12">
        <v>5</v>
      </c>
      <c r="B628" s="2">
        <v>9</v>
      </c>
      <c r="C628" s="7" t="s">
        <v>894</v>
      </c>
      <c r="D628" s="7" t="s">
        <v>3</v>
      </c>
      <c r="E628" s="2">
        <v>2002</v>
      </c>
    </row>
    <row r="629" spans="1:5" x14ac:dyDescent="0.2">
      <c r="A629" s="12">
        <v>5</v>
      </c>
      <c r="B629" s="2">
        <v>9</v>
      </c>
      <c r="C629" s="7" t="s">
        <v>885</v>
      </c>
      <c r="D629" s="7" t="s">
        <v>3</v>
      </c>
      <c r="E629" s="2">
        <v>2006</v>
      </c>
    </row>
    <row r="630" spans="1:5" x14ac:dyDescent="0.2">
      <c r="A630" s="12">
        <v>5</v>
      </c>
      <c r="B630" s="2">
        <v>9</v>
      </c>
      <c r="C630" s="7" t="s">
        <v>895</v>
      </c>
      <c r="D630" s="7" t="s">
        <v>6</v>
      </c>
      <c r="E630" s="2">
        <v>2014</v>
      </c>
    </row>
    <row r="631" spans="1:5" x14ac:dyDescent="0.2">
      <c r="A631" s="12">
        <v>5</v>
      </c>
      <c r="B631" s="2">
        <v>9</v>
      </c>
      <c r="C631" s="7" t="s">
        <v>896</v>
      </c>
      <c r="D631" s="7" t="s">
        <v>0</v>
      </c>
      <c r="E631" s="2">
        <v>2014</v>
      </c>
    </row>
    <row r="632" spans="1:5" x14ac:dyDescent="0.2">
      <c r="A632" s="12">
        <v>5</v>
      </c>
      <c r="B632" s="2">
        <v>9</v>
      </c>
      <c r="C632" s="15" t="s">
        <v>1111</v>
      </c>
      <c r="D632" s="7" t="s">
        <v>5</v>
      </c>
      <c r="E632" s="2">
        <v>2017</v>
      </c>
    </row>
    <row r="633" spans="1:5" x14ac:dyDescent="0.2">
      <c r="A633" s="12">
        <v>5</v>
      </c>
      <c r="B633" s="2">
        <v>9</v>
      </c>
      <c r="C633" s="7" t="s">
        <v>1267</v>
      </c>
      <c r="D633" s="7" t="s">
        <v>4</v>
      </c>
      <c r="E633" s="2">
        <v>2021</v>
      </c>
    </row>
    <row r="635" spans="1:5" x14ac:dyDescent="0.2">
      <c r="A635" s="5" t="s">
        <v>1481</v>
      </c>
      <c r="B635" s="1"/>
      <c r="C635" s="1"/>
      <c r="D635" s="4"/>
      <c r="E635" s="6"/>
    </row>
    <row r="636" spans="1:5" x14ac:dyDescent="0.2">
      <c r="A636" s="1"/>
      <c r="B636" s="6" t="s">
        <v>791</v>
      </c>
      <c r="C636" s="22" t="s">
        <v>43</v>
      </c>
      <c r="D636" s="25" t="s">
        <v>15</v>
      </c>
      <c r="E636" s="23" t="s">
        <v>16</v>
      </c>
    </row>
    <row r="637" spans="1:5" x14ac:dyDescent="0.2">
      <c r="A637" s="12">
        <v>1</v>
      </c>
      <c r="B637" s="2">
        <v>10</v>
      </c>
      <c r="C637" s="7" t="s">
        <v>789</v>
      </c>
      <c r="D637" s="7" t="s">
        <v>42</v>
      </c>
      <c r="E637" s="2">
        <v>2003</v>
      </c>
    </row>
    <row r="638" spans="1:5" x14ac:dyDescent="0.2">
      <c r="A638" s="12">
        <v>2</v>
      </c>
      <c r="B638" s="2">
        <v>4</v>
      </c>
      <c r="C638" s="7" t="s">
        <v>821</v>
      </c>
      <c r="D638" s="7" t="s">
        <v>4</v>
      </c>
      <c r="E638" s="2">
        <v>2004</v>
      </c>
    </row>
    <row r="639" spans="1:5" x14ac:dyDescent="0.2">
      <c r="A639" s="12">
        <v>2</v>
      </c>
      <c r="B639" s="2">
        <v>4</v>
      </c>
      <c r="C639" s="7" t="s">
        <v>803</v>
      </c>
      <c r="D639" s="7" t="s">
        <v>2</v>
      </c>
      <c r="E639" s="2">
        <v>2005</v>
      </c>
    </row>
    <row r="640" spans="1:5" x14ac:dyDescent="0.2">
      <c r="A640" s="12">
        <v>2</v>
      </c>
      <c r="B640" s="2">
        <v>4</v>
      </c>
      <c r="C640" s="7" t="s">
        <v>824</v>
      </c>
      <c r="D640" s="7" t="s">
        <v>2</v>
      </c>
      <c r="E640" s="2">
        <v>2005</v>
      </c>
    </row>
    <row r="641" spans="1:5" x14ac:dyDescent="0.2">
      <c r="A641" s="12">
        <v>2</v>
      </c>
      <c r="B641" s="2">
        <v>4</v>
      </c>
      <c r="C641" s="7" t="s">
        <v>1191</v>
      </c>
      <c r="D641" s="7" t="s">
        <v>3</v>
      </c>
      <c r="E641" s="2">
        <v>2008</v>
      </c>
    </row>
    <row r="642" spans="1:5" x14ac:dyDescent="0.2">
      <c r="A642" s="12">
        <v>2</v>
      </c>
      <c r="B642" s="2">
        <v>4</v>
      </c>
      <c r="C642" s="7" t="s">
        <v>1192</v>
      </c>
      <c r="D642" s="7" t="s">
        <v>4</v>
      </c>
      <c r="E642" s="2">
        <v>2011</v>
      </c>
    </row>
    <row r="643" spans="1:5" x14ac:dyDescent="0.2">
      <c r="A643" s="12">
        <v>2</v>
      </c>
      <c r="B643" s="2">
        <v>4</v>
      </c>
      <c r="C643" s="7" t="s">
        <v>621</v>
      </c>
      <c r="D643" s="7" t="s">
        <v>5</v>
      </c>
      <c r="E643" s="2">
        <v>2014</v>
      </c>
    </row>
    <row r="644" spans="1:5" x14ac:dyDescent="0.2">
      <c r="A644" s="12">
        <v>2</v>
      </c>
      <c r="B644" s="2">
        <v>4</v>
      </c>
      <c r="C644" s="7" t="s">
        <v>1268</v>
      </c>
      <c r="D644" s="7" t="s">
        <v>3</v>
      </c>
      <c r="E644" s="2">
        <v>2021</v>
      </c>
    </row>
    <row r="646" spans="1:5" x14ac:dyDescent="0.2">
      <c r="A646" s="5" t="s">
        <v>1482</v>
      </c>
      <c r="B646" s="1"/>
      <c r="C646" s="1"/>
      <c r="D646" s="4"/>
      <c r="E646" s="6"/>
    </row>
    <row r="647" spans="1:5" x14ac:dyDescent="0.2">
      <c r="A647" s="1"/>
      <c r="B647" s="6" t="s">
        <v>786</v>
      </c>
      <c r="C647" s="22" t="s">
        <v>43</v>
      </c>
      <c r="D647" s="25" t="s">
        <v>15</v>
      </c>
      <c r="E647" s="23" t="s">
        <v>16</v>
      </c>
    </row>
    <row r="648" spans="1:5" x14ac:dyDescent="0.2">
      <c r="A648" s="12">
        <v>1</v>
      </c>
      <c r="B648" s="2">
        <v>7</v>
      </c>
      <c r="C648" s="7" t="s">
        <v>789</v>
      </c>
      <c r="D648" s="7" t="s">
        <v>42</v>
      </c>
      <c r="E648" s="2">
        <v>2003</v>
      </c>
    </row>
    <row r="649" spans="1:5" x14ac:dyDescent="0.2">
      <c r="A649" s="12">
        <v>2</v>
      </c>
      <c r="B649" s="2">
        <v>5</v>
      </c>
      <c r="C649" s="7" t="s">
        <v>815</v>
      </c>
      <c r="D649" s="7" t="s">
        <v>5</v>
      </c>
      <c r="E649" s="2">
        <v>2006</v>
      </c>
    </row>
    <row r="650" spans="1:5" x14ac:dyDescent="0.2">
      <c r="A650" s="12">
        <v>3</v>
      </c>
      <c r="B650" s="2">
        <v>4</v>
      </c>
      <c r="C650" s="7" t="s">
        <v>787</v>
      </c>
      <c r="D650" s="7" t="s">
        <v>0</v>
      </c>
      <c r="E650" s="2">
        <v>2006</v>
      </c>
    </row>
    <row r="651" spans="1:5" x14ac:dyDescent="0.2">
      <c r="A651" s="12">
        <v>3</v>
      </c>
      <c r="B651" s="2">
        <v>4</v>
      </c>
      <c r="C651" s="7" t="s">
        <v>1195</v>
      </c>
      <c r="D651" s="7" t="s">
        <v>6</v>
      </c>
      <c r="E651" s="2">
        <v>2010</v>
      </c>
    </row>
    <row r="652" spans="1:5" x14ac:dyDescent="0.2">
      <c r="A652" s="12">
        <v>3</v>
      </c>
      <c r="B652" s="2">
        <v>4</v>
      </c>
      <c r="C652" s="7" t="s">
        <v>1225</v>
      </c>
      <c r="D652" s="7" t="s">
        <v>6</v>
      </c>
      <c r="E652" s="2">
        <v>2011</v>
      </c>
    </row>
    <row r="654" spans="1:5" x14ac:dyDescent="0.2">
      <c r="A654" s="5" t="s">
        <v>1483</v>
      </c>
      <c r="B654" s="1"/>
      <c r="C654" s="1"/>
      <c r="D654" s="4"/>
      <c r="E654" s="6"/>
    </row>
    <row r="655" spans="1:5" x14ac:dyDescent="0.2">
      <c r="A655" s="1"/>
      <c r="B655" s="6" t="s">
        <v>110</v>
      </c>
      <c r="C655" s="22" t="s">
        <v>43</v>
      </c>
      <c r="D655" s="25" t="s">
        <v>15</v>
      </c>
      <c r="E655" s="23" t="s">
        <v>16</v>
      </c>
    </row>
    <row r="656" spans="1:5" x14ac:dyDescent="0.2">
      <c r="A656" s="12">
        <v>1</v>
      </c>
      <c r="B656" s="2">
        <v>138</v>
      </c>
      <c r="C656" s="7" t="s">
        <v>1146</v>
      </c>
      <c r="D656" s="7" t="s">
        <v>4</v>
      </c>
      <c r="E656" s="2">
        <v>2018</v>
      </c>
    </row>
    <row r="657" spans="1:5" x14ac:dyDescent="0.2">
      <c r="A657" s="12">
        <v>2</v>
      </c>
      <c r="B657" s="2">
        <v>108</v>
      </c>
      <c r="C657" s="1" t="s">
        <v>772</v>
      </c>
      <c r="D657" s="1" t="s">
        <v>6</v>
      </c>
      <c r="E657" s="2">
        <v>2015</v>
      </c>
    </row>
    <row r="658" spans="1:5" x14ac:dyDescent="0.2">
      <c r="A658" s="12">
        <v>3</v>
      </c>
      <c r="B658" s="70">
        <v>82</v>
      </c>
      <c r="C658" s="4" t="s">
        <v>1314</v>
      </c>
      <c r="D658" s="4" t="s">
        <v>3</v>
      </c>
      <c r="E658" s="10">
        <v>2024</v>
      </c>
    </row>
    <row r="659" spans="1:5" x14ac:dyDescent="0.2">
      <c r="A659" s="12">
        <v>4</v>
      </c>
      <c r="B659" s="2">
        <v>80</v>
      </c>
      <c r="C659" s="1" t="s">
        <v>1199</v>
      </c>
      <c r="D659" s="1" t="s">
        <v>3</v>
      </c>
      <c r="E659" s="51">
        <v>2008</v>
      </c>
    </row>
    <row r="660" spans="1:5" x14ac:dyDescent="0.2">
      <c r="A660" s="12">
        <v>5</v>
      </c>
      <c r="B660" s="2">
        <v>77</v>
      </c>
      <c r="C660" s="1" t="s">
        <v>776</v>
      </c>
      <c r="D660" s="1" t="s">
        <v>2</v>
      </c>
      <c r="E660" s="51">
        <v>2003</v>
      </c>
    </row>
    <row r="662" spans="1:5" x14ac:dyDescent="0.2">
      <c r="A662" s="5" t="s">
        <v>1484</v>
      </c>
      <c r="B662" s="1"/>
      <c r="C662" s="1"/>
      <c r="D662" s="4"/>
      <c r="E662" s="6"/>
    </row>
    <row r="663" spans="1:5" x14ac:dyDescent="0.2">
      <c r="A663" s="1"/>
      <c r="B663" s="6" t="s">
        <v>1221</v>
      </c>
      <c r="C663" s="22" t="s">
        <v>43</v>
      </c>
      <c r="D663" s="25" t="s">
        <v>15</v>
      </c>
      <c r="E663" s="23" t="s">
        <v>16</v>
      </c>
    </row>
    <row r="664" spans="1:5" x14ac:dyDescent="0.2">
      <c r="A664" s="12">
        <v>1</v>
      </c>
      <c r="B664" s="2">
        <v>2</v>
      </c>
      <c r="C664" s="1" t="s">
        <v>1146</v>
      </c>
      <c r="D664" s="1" t="s">
        <v>4</v>
      </c>
      <c r="E664" s="2">
        <v>2017</v>
      </c>
    </row>
    <row r="665" spans="1:5" x14ac:dyDescent="0.2">
      <c r="A665" s="12">
        <v>2</v>
      </c>
      <c r="B665" s="2">
        <v>2</v>
      </c>
      <c r="C665" s="1" t="s">
        <v>1172</v>
      </c>
      <c r="D665" s="1" t="s">
        <v>5</v>
      </c>
      <c r="E665" s="2">
        <v>2013</v>
      </c>
    </row>
    <row r="666" spans="1:5" x14ac:dyDescent="0.2">
      <c r="A666" s="12">
        <v>3</v>
      </c>
      <c r="B666" s="2">
        <v>1</v>
      </c>
      <c r="C666" s="1" t="s">
        <v>1501</v>
      </c>
      <c r="D666" s="7"/>
      <c r="E666" s="2"/>
    </row>
    <row r="667" spans="1:5" x14ac:dyDescent="0.2">
      <c r="C667" s="97" t="s">
        <v>1502</v>
      </c>
    </row>
    <row r="669" spans="1:5" x14ac:dyDescent="0.2">
      <c r="A669" s="5" t="s">
        <v>1353</v>
      </c>
      <c r="B669" s="1"/>
      <c r="C669" s="1"/>
      <c r="D669" s="4"/>
      <c r="E669" s="6"/>
    </row>
    <row r="670" spans="1:5" x14ac:dyDescent="0.2">
      <c r="A670" s="1"/>
      <c r="B670" s="6" t="s">
        <v>1224</v>
      </c>
      <c r="C670" s="22" t="s">
        <v>43</v>
      </c>
      <c r="D670" s="25" t="s">
        <v>15</v>
      </c>
      <c r="E670" s="23" t="s">
        <v>16</v>
      </c>
    </row>
    <row r="671" spans="1:5" x14ac:dyDescent="0.2">
      <c r="A671" s="12">
        <v>1</v>
      </c>
      <c r="B671" s="2">
        <v>3</v>
      </c>
      <c r="C671" s="7" t="s">
        <v>1203</v>
      </c>
      <c r="D671" s="7" t="s">
        <v>6</v>
      </c>
      <c r="E671" s="2">
        <v>2005</v>
      </c>
    </row>
    <row r="672" spans="1:5" x14ac:dyDescent="0.2">
      <c r="A672" s="12">
        <v>2</v>
      </c>
      <c r="B672" s="2">
        <v>3</v>
      </c>
      <c r="C672" s="7" t="s">
        <v>789</v>
      </c>
      <c r="D672" s="7" t="s">
        <v>42</v>
      </c>
      <c r="E672" s="2">
        <v>2003</v>
      </c>
    </row>
    <row r="673" spans="1:3" x14ac:dyDescent="0.2">
      <c r="A673" s="12"/>
      <c r="B673" s="2">
        <v>2</v>
      </c>
      <c r="C673" s="1" t="s">
        <v>1448</v>
      </c>
    </row>
    <row r="674" spans="1:3" x14ac:dyDescent="0.2">
      <c r="A674" s="12"/>
      <c r="C674" s="97" t="s">
        <v>1503</v>
      </c>
    </row>
    <row r="675" spans="1:3" x14ac:dyDescent="0.2">
      <c r="A675" s="12"/>
    </row>
  </sheetData>
  <sortState xmlns:xlrd2="http://schemas.microsoft.com/office/spreadsheetml/2017/richdata2" ref="M502:O515">
    <sortCondition descending="1" ref="M502:M515"/>
  </sortState>
  <phoneticPr fontId="1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558"/>
  <sheetViews>
    <sheetView workbookViewId="0">
      <selection activeCell="R187" sqref="R187"/>
    </sheetView>
  </sheetViews>
  <sheetFormatPr defaultRowHeight="12.75" x14ac:dyDescent="0.2"/>
  <cols>
    <col min="1" max="1" width="3" bestFit="1" customWidth="1"/>
    <col min="2" max="2" width="5.42578125" customWidth="1"/>
    <col min="3" max="3" width="19.7109375" bestFit="1" customWidth="1"/>
    <col min="4" max="4" width="7.28515625" bestFit="1" customWidth="1"/>
    <col min="5" max="5" width="11.7109375" bestFit="1" customWidth="1"/>
    <col min="6" max="6" width="7.28515625" bestFit="1" customWidth="1"/>
    <col min="7" max="7" width="9.140625" customWidth="1"/>
    <col min="8" max="8" width="5.42578125" customWidth="1"/>
    <col min="9" max="9" width="17" customWidth="1"/>
    <col min="10" max="10" width="11.42578125" bestFit="1" customWidth="1"/>
    <col min="11" max="11" width="7.28515625" customWidth="1"/>
    <col min="12" max="12" width="5.42578125" customWidth="1"/>
    <col min="13" max="13" width="15.42578125" bestFit="1" customWidth="1"/>
    <col min="14" max="14" width="11.42578125" bestFit="1" customWidth="1"/>
    <col min="15" max="15" width="6.7109375" bestFit="1" customWidth="1"/>
    <col min="16" max="16" width="5.42578125" customWidth="1"/>
    <col min="17" max="17" width="16.85546875" bestFit="1" customWidth="1"/>
    <col min="18" max="18" width="11.42578125" bestFit="1" customWidth="1"/>
    <col min="19" max="19" width="6.85546875" customWidth="1"/>
    <col min="20" max="20" width="5.42578125" customWidth="1"/>
    <col min="21" max="21" width="14.85546875" bestFit="1" customWidth="1"/>
    <col min="22" max="22" width="11.5703125" bestFit="1" customWidth="1"/>
    <col min="23" max="23" width="6.28515625" bestFit="1" customWidth="1"/>
    <col min="24" max="24" width="5.42578125" customWidth="1"/>
    <col min="25" max="25" width="15.7109375" bestFit="1" customWidth="1"/>
    <col min="26" max="26" width="11.42578125" bestFit="1" customWidth="1"/>
    <col min="27" max="27" width="7.28515625" bestFit="1" customWidth="1"/>
    <col min="28" max="28" width="5.42578125" customWidth="1"/>
    <col min="29" max="29" width="19.7109375" bestFit="1" customWidth="1"/>
    <col min="30" max="30" width="11.42578125" bestFit="1" customWidth="1"/>
    <col min="31" max="31" width="7.28515625" customWidth="1"/>
  </cols>
  <sheetData>
    <row r="1" spans="1:9" ht="15.75" x14ac:dyDescent="0.25">
      <c r="A1" s="30" t="s">
        <v>105</v>
      </c>
      <c r="D1" s="13"/>
      <c r="E1" s="13"/>
    </row>
    <row r="2" spans="1:9" ht="12.75" customHeight="1" x14ac:dyDescent="0.25">
      <c r="A2" s="31" t="s">
        <v>20</v>
      </c>
      <c r="D2" s="13"/>
      <c r="E2" s="13"/>
    </row>
    <row r="3" spans="1:9" x14ac:dyDescent="0.2">
      <c r="B3" s="11"/>
    </row>
    <row r="4" spans="1:9" ht="15.75" x14ac:dyDescent="0.25">
      <c r="A4" s="36" t="s">
        <v>108</v>
      </c>
      <c r="B4" s="53"/>
      <c r="C4" s="52"/>
      <c r="D4" s="52"/>
      <c r="E4" s="52"/>
      <c r="F4" s="52"/>
      <c r="G4" s="52"/>
      <c r="H4" s="52"/>
      <c r="I4" s="52"/>
    </row>
    <row r="5" spans="1:9" x14ac:dyDescent="0.2">
      <c r="B5" s="11"/>
    </row>
    <row r="6" spans="1:9" x14ac:dyDescent="0.2">
      <c r="A6" s="14" t="s">
        <v>1360</v>
      </c>
      <c r="C6" s="2"/>
      <c r="D6" s="2"/>
      <c r="E6" s="2"/>
      <c r="F6" s="2"/>
      <c r="G6" s="2"/>
    </row>
    <row r="7" spans="1:9" x14ac:dyDescent="0.2">
      <c r="A7" s="15"/>
      <c r="B7" s="20" t="s">
        <v>13</v>
      </c>
      <c r="C7" s="9" t="s">
        <v>43</v>
      </c>
      <c r="D7" s="18" t="s">
        <v>15</v>
      </c>
      <c r="E7" s="18" t="s">
        <v>17</v>
      </c>
      <c r="F7" s="18" t="s">
        <v>18</v>
      </c>
      <c r="G7" s="15"/>
    </row>
    <row r="8" spans="1:9" x14ac:dyDescent="0.2">
      <c r="A8" s="15">
        <v>1</v>
      </c>
      <c r="B8" s="19">
        <v>30</v>
      </c>
      <c r="C8" s="7" t="s">
        <v>62</v>
      </c>
      <c r="D8" s="15" t="s">
        <v>3</v>
      </c>
      <c r="E8" s="32" t="s">
        <v>1054</v>
      </c>
      <c r="F8" s="7" t="s">
        <v>1</v>
      </c>
    </row>
    <row r="9" spans="1:9" x14ac:dyDescent="0.2">
      <c r="A9" s="15">
        <v>1</v>
      </c>
      <c r="B9" s="19">
        <v>30</v>
      </c>
      <c r="C9" s="7" t="s">
        <v>295</v>
      </c>
      <c r="D9" s="15" t="s">
        <v>4</v>
      </c>
      <c r="E9" s="32" t="s">
        <v>994</v>
      </c>
      <c r="F9" s="7" t="s">
        <v>12</v>
      </c>
    </row>
    <row r="10" spans="1:9" x14ac:dyDescent="0.2">
      <c r="A10" s="15">
        <v>1</v>
      </c>
      <c r="B10" s="19">
        <v>30</v>
      </c>
      <c r="C10" s="7" t="s">
        <v>348</v>
      </c>
      <c r="D10" s="15" t="s">
        <v>4</v>
      </c>
      <c r="E10" s="32" t="s">
        <v>1053</v>
      </c>
      <c r="F10" s="7" t="s">
        <v>10</v>
      </c>
    </row>
    <row r="11" spans="1:9" x14ac:dyDescent="0.2">
      <c r="A11" s="15">
        <v>1</v>
      </c>
      <c r="B11" s="19">
        <v>30</v>
      </c>
      <c r="C11" s="7" t="s">
        <v>75</v>
      </c>
      <c r="D11" s="15" t="s">
        <v>5</v>
      </c>
      <c r="E11" s="32" t="s">
        <v>995</v>
      </c>
      <c r="F11" s="7" t="s">
        <v>8</v>
      </c>
    </row>
    <row r="12" spans="1:9" x14ac:dyDescent="0.2">
      <c r="A12" s="15">
        <v>1</v>
      </c>
      <c r="B12" s="2">
        <v>30</v>
      </c>
      <c r="C12" s="7" t="s">
        <v>292</v>
      </c>
      <c r="D12" s="15" t="s">
        <v>4</v>
      </c>
      <c r="E12" s="32" t="s">
        <v>1055</v>
      </c>
      <c r="F12" s="7" t="s">
        <v>10</v>
      </c>
    </row>
    <row r="13" spans="1:9" x14ac:dyDescent="0.2">
      <c r="A13" s="15">
        <v>1</v>
      </c>
      <c r="B13" s="19">
        <v>30</v>
      </c>
      <c r="C13" s="7" t="s">
        <v>954</v>
      </c>
      <c r="D13" s="15" t="s">
        <v>42</v>
      </c>
      <c r="E13" s="32" t="s">
        <v>1056</v>
      </c>
      <c r="F13" s="7" t="s">
        <v>11</v>
      </c>
    </row>
    <row r="14" spans="1:9" x14ac:dyDescent="0.2">
      <c r="A14" s="15">
        <v>1</v>
      </c>
      <c r="B14" s="19">
        <v>30</v>
      </c>
      <c r="C14" s="7" t="s">
        <v>74</v>
      </c>
      <c r="D14" s="15" t="s">
        <v>0</v>
      </c>
      <c r="E14" s="32" t="s">
        <v>788</v>
      </c>
      <c r="F14" s="7" t="s">
        <v>19</v>
      </c>
    </row>
    <row r="15" spans="1:9" x14ac:dyDescent="0.2">
      <c r="A15" s="15">
        <v>1</v>
      </c>
      <c r="B15" s="19">
        <v>30</v>
      </c>
      <c r="C15" s="7" t="s">
        <v>58</v>
      </c>
      <c r="D15" s="15" t="s">
        <v>4</v>
      </c>
      <c r="E15" s="32" t="s">
        <v>29</v>
      </c>
      <c r="F15" s="7" t="s">
        <v>10</v>
      </c>
    </row>
    <row r="16" spans="1:9" x14ac:dyDescent="0.2">
      <c r="A16" s="15">
        <v>9</v>
      </c>
      <c r="B16" s="19">
        <v>28</v>
      </c>
      <c r="C16" s="7" t="s">
        <v>1086</v>
      </c>
      <c r="D16" s="15" t="s">
        <v>4</v>
      </c>
      <c r="E16" s="32" t="s">
        <v>1145</v>
      </c>
      <c r="F16" s="7" t="s">
        <v>9</v>
      </c>
    </row>
    <row r="17" spans="1:11" x14ac:dyDescent="0.2">
      <c r="A17" s="15">
        <v>10</v>
      </c>
      <c r="B17" s="19">
        <v>26</v>
      </c>
      <c r="C17" s="7" t="s">
        <v>379</v>
      </c>
      <c r="D17" s="15" t="s">
        <v>6</v>
      </c>
      <c r="E17" s="32" t="s">
        <v>883</v>
      </c>
      <c r="F17" s="7" t="s">
        <v>106</v>
      </c>
    </row>
    <row r="18" spans="1:11" x14ac:dyDescent="0.2">
      <c r="A18" s="15"/>
      <c r="B18" s="19"/>
      <c r="C18" s="7"/>
      <c r="D18" s="15"/>
      <c r="E18" s="32"/>
      <c r="F18" s="7"/>
    </row>
    <row r="19" spans="1:11" x14ac:dyDescent="0.2">
      <c r="A19" s="14" t="s">
        <v>1361</v>
      </c>
      <c r="C19" s="2"/>
      <c r="D19" s="2"/>
      <c r="E19" s="2"/>
      <c r="F19" s="2"/>
    </row>
    <row r="20" spans="1:11" x14ac:dyDescent="0.2">
      <c r="A20" s="15"/>
      <c r="B20" s="20" t="s">
        <v>50</v>
      </c>
      <c r="C20" s="9" t="s">
        <v>43</v>
      </c>
      <c r="D20" s="18" t="s">
        <v>15</v>
      </c>
      <c r="E20" s="18" t="s">
        <v>17</v>
      </c>
      <c r="F20" s="18" t="s">
        <v>18</v>
      </c>
    </row>
    <row r="21" spans="1:11" x14ac:dyDescent="0.2">
      <c r="A21" s="15">
        <v>1</v>
      </c>
      <c r="B21" s="19">
        <v>5</v>
      </c>
      <c r="C21" s="7" t="s">
        <v>62</v>
      </c>
      <c r="D21" s="15" t="s">
        <v>3</v>
      </c>
      <c r="E21" s="32" t="s">
        <v>1054</v>
      </c>
      <c r="F21" s="7" t="s">
        <v>1</v>
      </c>
    </row>
    <row r="22" spans="1:11" x14ac:dyDescent="0.2">
      <c r="A22" s="15">
        <v>1</v>
      </c>
      <c r="B22" s="19">
        <v>5</v>
      </c>
      <c r="C22" s="7" t="s">
        <v>295</v>
      </c>
      <c r="D22" s="15" t="s">
        <v>4</v>
      </c>
      <c r="E22" s="32" t="s">
        <v>994</v>
      </c>
      <c r="F22" s="7" t="s">
        <v>12</v>
      </c>
    </row>
    <row r="23" spans="1:11" x14ac:dyDescent="0.2">
      <c r="A23" s="15">
        <v>1</v>
      </c>
      <c r="B23" s="19">
        <v>5</v>
      </c>
      <c r="C23" s="7" t="s">
        <v>348</v>
      </c>
      <c r="D23" s="15" t="s">
        <v>4</v>
      </c>
      <c r="E23" s="32" t="s">
        <v>1053</v>
      </c>
      <c r="F23" s="7" t="s">
        <v>10</v>
      </c>
    </row>
    <row r="24" spans="1:11" x14ac:dyDescent="0.2">
      <c r="A24" s="15">
        <v>1</v>
      </c>
      <c r="B24" s="19">
        <v>5</v>
      </c>
      <c r="C24" s="7" t="s">
        <v>75</v>
      </c>
      <c r="D24" s="15" t="s">
        <v>5</v>
      </c>
      <c r="E24" s="32" t="s">
        <v>995</v>
      </c>
      <c r="F24" s="7" t="s">
        <v>8</v>
      </c>
    </row>
    <row r="25" spans="1:11" x14ac:dyDescent="0.2">
      <c r="A25" s="15">
        <v>1</v>
      </c>
      <c r="B25" s="19">
        <v>5</v>
      </c>
      <c r="C25" s="7" t="s">
        <v>292</v>
      </c>
      <c r="D25" s="15" t="s">
        <v>4</v>
      </c>
      <c r="E25" s="32" t="s">
        <v>1055</v>
      </c>
      <c r="F25" s="7" t="s">
        <v>10</v>
      </c>
    </row>
    <row r="26" spans="1:11" x14ac:dyDescent="0.2">
      <c r="A26" s="15">
        <v>1</v>
      </c>
      <c r="B26" s="19">
        <v>5</v>
      </c>
      <c r="C26" s="7" t="s">
        <v>954</v>
      </c>
      <c r="D26" s="15" t="s">
        <v>42</v>
      </c>
      <c r="E26" s="32" t="s">
        <v>1056</v>
      </c>
      <c r="F26" s="7" t="s">
        <v>11</v>
      </c>
      <c r="K26" s="11"/>
    </row>
    <row r="27" spans="1:11" x14ac:dyDescent="0.2">
      <c r="A27" s="15">
        <v>1</v>
      </c>
      <c r="B27" s="19">
        <v>5</v>
      </c>
      <c r="C27" s="7" t="s">
        <v>74</v>
      </c>
      <c r="D27" s="15" t="s">
        <v>0</v>
      </c>
      <c r="E27" s="32" t="s">
        <v>788</v>
      </c>
      <c r="F27" s="7" t="s">
        <v>107</v>
      </c>
    </row>
    <row r="28" spans="1:11" x14ac:dyDescent="0.2">
      <c r="A28" s="15">
        <v>1</v>
      </c>
      <c r="B28" s="19">
        <v>5</v>
      </c>
      <c r="C28" s="7" t="s">
        <v>58</v>
      </c>
      <c r="D28" s="15" t="s">
        <v>4</v>
      </c>
      <c r="E28" s="32" t="s">
        <v>29</v>
      </c>
      <c r="F28" s="7" t="s">
        <v>10</v>
      </c>
    </row>
    <row r="30" spans="1:11" x14ac:dyDescent="0.2">
      <c r="A30" s="14" t="s">
        <v>1362</v>
      </c>
    </row>
    <row r="31" spans="1:11" x14ac:dyDescent="0.2">
      <c r="A31" s="14"/>
      <c r="B31" s="20" t="s">
        <v>13</v>
      </c>
      <c r="C31" s="9" t="s">
        <v>43</v>
      </c>
      <c r="D31" s="18" t="s">
        <v>15</v>
      </c>
      <c r="E31" s="18" t="s">
        <v>17</v>
      </c>
      <c r="F31" s="18" t="s">
        <v>18</v>
      </c>
    </row>
    <row r="32" spans="1:11" x14ac:dyDescent="0.2">
      <c r="A32" s="15">
        <v>1</v>
      </c>
      <c r="B32" s="19">
        <v>30</v>
      </c>
      <c r="C32" s="15" t="s">
        <v>58</v>
      </c>
      <c r="D32" s="15" t="s">
        <v>4</v>
      </c>
      <c r="E32" s="15" t="s">
        <v>29</v>
      </c>
      <c r="F32" s="15" t="s">
        <v>10</v>
      </c>
      <c r="G32" s="15" t="s">
        <v>33</v>
      </c>
    </row>
    <row r="34" spans="1:31" x14ac:dyDescent="0.2">
      <c r="A34" s="14" t="s">
        <v>1363</v>
      </c>
    </row>
    <row r="35" spans="1:31" x14ac:dyDescent="0.2">
      <c r="A35" s="14"/>
      <c r="B35" s="20" t="s">
        <v>50</v>
      </c>
      <c r="C35" s="9" t="s">
        <v>43</v>
      </c>
      <c r="D35" s="18" t="s">
        <v>15</v>
      </c>
      <c r="E35" s="18" t="s">
        <v>17</v>
      </c>
      <c r="F35" s="18" t="s">
        <v>18</v>
      </c>
    </row>
    <row r="36" spans="1:31" x14ac:dyDescent="0.2">
      <c r="A36" s="15">
        <v>1</v>
      </c>
      <c r="B36" s="19">
        <v>5</v>
      </c>
      <c r="C36" s="15" t="s">
        <v>58</v>
      </c>
      <c r="D36" s="15" t="s">
        <v>4</v>
      </c>
      <c r="E36" s="15" t="s">
        <v>29</v>
      </c>
      <c r="F36" s="15" t="s">
        <v>10</v>
      </c>
      <c r="G36" s="15" t="s">
        <v>33</v>
      </c>
    </row>
    <row r="37" spans="1:31" x14ac:dyDescent="0.2">
      <c r="A37" s="15"/>
      <c r="B37" s="19"/>
      <c r="C37" s="15"/>
      <c r="D37" s="15"/>
      <c r="E37" s="15"/>
      <c r="F37" s="15"/>
      <c r="G37" s="15"/>
    </row>
    <row r="38" spans="1:31" ht="15.75" x14ac:dyDescent="0.25">
      <c r="A38" s="36" t="s">
        <v>109</v>
      </c>
      <c r="B38" s="39"/>
      <c r="C38" s="39"/>
      <c r="D38" s="39"/>
      <c r="E38" s="39"/>
      <c r="F38" s="39"/>
      <c r="G38" s="39"/>
      <c r="H38" s="39"/>
      <c r="I38" s="39"/>
    </row>
    <row r="40" spans="1:31" x14ac:dyDescent="0.2">
      <c r="A40" s="14" t="s">
        <v>1364</v>
      </c>
    </row>
    <row r="41" spans="1:31" x14ac:dyDescent="0.2">
      <c r="A41" s="31" t="s">
        <v>218</v>
      </c>
    </row>
    <row r="42" spans="1:31" x14ac:dyDescent="0.2">
      <c r="B42" s="20" t="s">
        <v>110</v>
      </c>
      <c r="C42" s="9" t="s">
        <v>43</v>
      </c>
      <c r="D42" s="18" t="s">
        <v>15</v>
      </c>
      <c r="E42" s="18" t="s">
        <v>17</v>
      </c>
      <c r="F42" s="18" t="s">
        <v>18</v>
      </c>
      <c r="H42" s="47" t="s">
        <v>110</v>
      </c>
      <c r="I42" s="9" t="s">
        <v>63</v>
      </c>
      <c r="J42" s="18" t="s">
        <v>17</v>
      </c>
      <c r="K42" s="45" t="s">
        <v>18</v>
      </c>
      <c r="L42" s="47" t="s">
        <v>110</v>
      </c>
      <c r="M42" s="9" t="s">
        <v>64</v>
      </c>
      <c r="N42" s="18" t="s">
        <v>17</v>
      </c>
      <c r="O42" s="45" t="s">
        <v>18</v>
      </c>
      <c r="P42" s="20" t="s">
        <v>110</v>
      </c>
      <c r="Q42" s="9" t="s">
        <v>65</v>
      </c>
      <c r="R42" s="18" t="s">
        <v>17</v>
      </c>
      <c r="S42" s="45" t="s">
        <v>18</v>
      </c>
      <c r="T42" s="47" t="s">
        <v>110</v>
      </c>
      <c r="U42" s="9" t="s">
        <v>66</v>
      </c>
      <c r="V42" s="18" t="s">
        <v>17</v>
      </c>
      <c r="W42" s="45" t="s">
        <v>18</v>
      </c>
      <c r="X42" s="47" t="s">
        <v>110</v>
      </c>
      <c r="Y42" s="9" t="s">
        <v>67</v>
      </c>
      <c r="Z42" s="18" t="s">
        <v>17</v>
      </c>
      <c r="AA42" s="18" t="s">
        <v>18</v>
      </c>
      <c r="AB42" s="47" t="s">
        <v>110</v>
      </c>
      <c r="AC42" s="9" t="s">
        <v>68</v>
      </c>
      <c r="AD42" s="18" t="s">
        <v>17</v>
      </c>
      <c r="AE42" s="18" t="s">
        <v>18</v>
      </c>
    </row>
    <row r="43" spans="1:31" x14ac:dyDescent="0.2">
      <c r="A43" s="7">
        <v>1</v>
      </c>
      <c r="B43" s="19">
        <v>109</v>
      </c>
      <c r="C43" s="7" t="s">
        <v>149</v>
      </c>
      <c r="D43" s="15" t="s">
        <v>6</v>
      </c>
      <c r="E43" s="32" t="s">
        <v>198</v>
      </c>
      <c r="F43" s="15" t="s">
        <v>196</v>
      </c>
      <c r="G43" s="11"/>
      <c r="H43" s="48">
        <v>109</v>
      </c>
      <c r="I43" s="7" t="s">
        <v>133</v>
      </c>
      <c r="J43" s="32" t="s">
        <v>1079</v>
      </c>
      <c r="K43" s="15" t="s">
        <v>222</v>
      </c>
      <c r="L43" s="48">
        <v>102</v>
      </c>
      <c r="M43" s="15" t="s">
        <v>122</v>
      </c>
      <c r="N43" s="32" t="s">
        <v>209</v>
      </c>
      <c r="O43" s="46" t="s">
        <v>7</v>
      </c>
      <c r="P43" s="19">
        <v>107</v>
      </c>
      <c r="Q43" s="15" t="s">
        <v>1100</v>
      </c>
      <c r="R43" s="32" t="s">
        <v>1123</v>
      </c>
      <c r="S43" s="46" t="s">
        <v>1</v>
      </c>
      <c r="T43" s="48">
        <v>96</v>
      </c>
      <c r="U43" s="15" t="s">
        <v>143</v>
      </c>
      <c r="V43" s="32">
        <v>1999</v>
      </c>
      <c r="W43" s="46"/>
      <c r="X43" s="48">
        <v>109</v>
      </c>
      <c r="Y43" s="15" t="s">
        <v>149</v>
      </c>
      <c r="Z43" s="32" t="s">
        <v>198</v>
      </c>
      <c r="AA43" s="15"/>
      <c r="AB43" s="48">
        <v>105</v>
      </c>
      <c r="AC43" s="15" t="s">
        <v>153</v>
      </c>
      <c r="AD43" s="15">
        <v>1986</v>
      </c>
      <c r="AE43" s="7"/>
    </row>
    <row r="44" spans="1:31" x14ac:dyDescent="0.2">
      <c r="A44" s="7">
        <v>1</v>
      </c>
      <c r="B44" s="19">
        <v>109</v>
      </c>
      <c r="C44" s="7" t="s">
        <v>133</v>
      </c>
      <c r="D44" s="15" t="s">
        <v>3</v>
      </c>
      <c r="E44" s="32" t="s">
        <v>1079</v>
      </c>
      <c r="F44" s="15" t="s">
        <v>222</v>
      </c>
      <c r="G44" s="11"/>
      <c r="H44" s="48">
        <v>104</v>
      </c>
      <c r="I44" s="7" t="s">
        <v>1102</v>
      </c>
      <c r="J44" s="32" t="s">
        <v>1142</v>
      </c>
      <c r="K44" s="15" t="s">
        <v>106</v>
      </c>
      <c r="L44" s="48">
        <v>98</v>
      </c>
      <c r="M44" s="15" t="s">
        <v>123</v>
      </c>
      <c r="N44" s="32">
        <v>2012</v>
      </c>
      <c r="O44" s="46"/>
      <c r="P44" s="19">
        <v>107</v>
      </c>
      <c r="Q44" s="15" t="s">
        <v>1262</v>
      </c>
      <c r="R44" s="32" t="s">
        <v>1261</v>
      </c>
      <c r="S44" s="46" t="s">
        <v>484</v>
      </c>
      <c r="T44" s="48">
        <v>90</v>
      </c>
      <c r="U44" s="15" t="s">
        <v>144</v>
      </c>
      <c r="V44" s="32">
        <v>1994</v>
      </c>
      <c r="W44" s="46"/>
      <c r="X44" s="48">
        <v>107</v>
      </c>
      <c r="Y44" s="15" t="s">
        <v>121</v>
      </c>
      <c r="Z44" s="32" t="s">
        <v>199</v>
      </c>
      <c r="AA44" s="15"/>
      <c r="AB44" s="48">
        <v>102</v>
      </c>
      <c r="AC44" s="15" t="s">
        <v>157</v>
      </c>
      <c r="AD44" s="15">
        <v>1985</v>
      </c>
      <c r="AE44" s="7"/>
    </row>
    <row r="45" spans="1:31" x14ac:dyDescent="0.2">
      <c r="A45" s="7">
        <v>3</v>
      </c>
      <c r="B45" s="19">
        <v>107</v>
      </c>
      <c r="C45" s="7" t="s">
        <v>121</v>
      </c>
      <c r="D45" s="15" t="s">
        <v>6</v>
      </c>
      <c r="E45" s="32" t="s">
        <v>199</v>
      </c>
      <c r="F45" s="15" t="s">
        <v>197</v>
      </c>
      <c r="G45" s="11"/>
      <c r="H45" s="48">
        <v>100</v>
      </c>
      <c r="I45" s="15" t="s">
        <v>219</v>
      </c>
      <c r="J45" s="32" t="s">
        <v>413</v>
      </c>
      <c r="K45" s="46" t="s">
        <v>7</v>
      </c>
      <c r="L45" s="48">
        <v>98</v>
      </c>
      <c r="M45" s="15" t="s">
        <v>1270</v>
      </c>
      <c r="N45" s="15" t="s">
        <v>1276</v>
      </c>
      <c r="O45" s="46" t="s">
        <v>8</v>
      </c>
      <c r="P45" s="19">
        <v>105</v>
      </c>
      <c r="Q45" s="15" t="s">
        <v>200</v>
      </c>
      <c r="R45" s="32" t="s">
        <v>201</v>
      </c>
      <c r="S45" s="46" t="s">
        <v>1</v>
      </c>
      <c r="T45" s="48">
        <v>90</v>
      </c>
      <c r="U45" s="15" t="s">
        <v>145</v>
      </c>
      <c r="V45" s="32">
        <v>2011</v>
      </c>
      <c r="W45" s="46"/>
      <c r="X45" s="48">
        <v>104</v>
      </c>
      <c r="Y45" s="15" t="s">
        <v>112</v>
      </c>
      <c r="Z45" s="32" t="s">
        <v>203</v>
      </c>
      <c r="AA45" s="15" t="s">
        <v>10</v>
      </c>
      <c r="AB45" s="48">
        <v>101</v>
      </c>
      <c r="AC45" s="15" t="s">
        <v>205</v>
      </c>
      <c r="AD45" s="15">
        <v>2011</v>
      </c>
      <c r="AE45" s="7"/>
    </row>
    <row r="46" spans="1:31" x14ac:dyDescent="0.2">
      <c r="A46" s="7">
        <v>3</v>
      </c>
      <c r="B46" s="19">
        <v>107</v>
      </c>
      <c r="C46" s="7" t="s">
        <v>1100</v>
      </c>
      <c r="D46" s="15" t="s">
        <v>4</v>
      </c>
      <c r="E46" s="32" t="s">
        <v>1123</v>
      </c>
      <c r="F46" s="15" t="s">
        <v>1</v>
      </c>
      <c r="G46" s="11"/>
      <c r="H46" s="48">
        <v>99</v>
      </c>
      <c r="I46" s="7" t="s">
        <v>219</v>
      </c>
      <c r="J46" s="32" t="s">
        <v>414</v>
      </c>
      <c r="K46" s="15" t="s">
        <v>222</v>
      </c>
      <c r="L46" s="48">
        <v>95</v>
      </c>
      <c r="M46" s="15" t="s">
        <v>170</v>
      </c>
      <c r="N46" s="32">
        <v>1998</v>
      </c>
      <c r="O46" s="46"/>
      <c r="P46" s="19">
        <v>105</v>
      </c>
      <c r="Q46" s="15" t="s">
        <v>119</v>
      </c>
      <c r="R46" s="32" t="s">
        <v>202</v>
      </c>
      <c r="S46" s="46" t="s">
        <v>12</v>
      </c>
      <c r="T46" s="48">
        <v>89</v>
      </c>
      <c r="U46" s="15" t="s">
        <v>125</v>
      </c>
      <c r="V46" s="32">
        <v>2013</v>
      </c>
      <c r="W46" s="46"/>
      <c r="X46" s="48">
        <v>100</v>
      </c>
      <c r="Y46" s="15" t="s">
        <v>191</v>
      </c>
      <c r="Z46" s="32" t="s">
        <v>206</v>
      </c>
      <c r="AA46" s="15" t="s">
        <v>107</v>
      </c>
      <c r="AB46" s="48">
        <v>94</v>
      </c>
      <c r="AC46" s="15" t="s">
        <v>153</v>
      </c>
      <c r="AD46" s="15">
        <v>1988</v>
      </c>
      <c r="AE46" s="7"/>
    </row>
    <row r="47" spans="1:31" x14ac:dyDescent="0.2">
      <c r="A47" s="7">
        <v>3</v>
      </c>
      <c r="B47" s="19">
        <v>107</v>
      </c>
      <c r="C47" s="7" t="s">
        <v>1262</v>
      </c>
      <c r="D47" s="15" t="s">
        <v>4</v>
      </c>
      <c r="E47" s="32" t="s">
        <v>1261</v>
      </c>
      <c r="F47" s="15" t="s">
        <v>484</v>
      </c>
      <c r="G47" s="11"/>
      <c r="H47" s="48">
        <v>84</v>
      </c>
      <c r="I47" s="15" t="s">
        <v>130</v>
      </c>
      <c r="J47" s="32" t="s">
        <v>1027</v>
      </c>
      <c r="K47" s="15" t="s">
        <v>197</v>
      </c>
      <c r="L47" s="48">
        <v>94</v>
      </c>
      <c r="M47" s="15" t="s">
        <v>136</v>
      </c>
      <c r="N47" s="32">
        <v>1994</v>
      </c>
      <c r="O47" s="46"/>
      <c r="P47" s="19">
        <v>99</v>
      </c>
      <c r="Q47" s="15" t="s">
        <v>119</v>
      </c>
      <c r="R47" s="32" t="s">
        <v>211</v>
      </c>
      <c r="S47" s="46" t="s">
        <v>8</v>
      </c>
      <c r="T47" s="48">
        <v>85</v>
      </c>
      <c r="U47" s="15" t="s">
        <v>146</v>
      </c>
      <c r="V47" s="32">
        <v>2012</v>
      </c>
      <c r="W47" s="46"/>
      <c r="X47" s="48">
        <v>99</v>
      </c>
      <c r="Y47" s="15" t="s">
        <v>149</v>
      </c>
      <c r="Z47" s="32">
        <v>2001</v>
      </c>
      <c r="AA47" s="15"/>
      <c r="AB47" s="48">
        <v>93</v>
      </c>
      <c r="AC47" s="15" t="s">
        <v>216</v>
      </c>
      <c r="AD47" s="15">
        <v>2004</v>
      </c>
      <c r="AE47" s="7"/>
    </row>
    <row r="48" spans="1:31" x14ac:dyDescent="0.2">
      <c r="A48" s="7">
        <v>6</v>
      </c>
      <c r="B48" s="19">
        <v>105</v>
      </c>
      <c r="C48" s="7" t="s">
        <v>153</v>
      </c>
      <c r="D48" s="15" t="s">
        <v>2</v>
      </c>
      <c r="E48" s="32">
        <v>1986</v>
      </c>
      <c r="F48" s="15"/>
      <c r="G48" s="11"/>
      <c r="H48" s="48">
        <v>84</v>
      </c>
      <c r="I48" s="15" t="s">
        <v>1280</v>
      </c>
      <c r="J48" s="15" t="s">
        <v>1281</v>
      </c>
      <c r="K48" s="7" t="s">
        <v>10</v>
      </c>
      <c r="L48" s="48">
        <v>93</v>
      </c>
      <c r="M48" s="15" t="s">
        <v>122</v>
      </c>
      <c r="N48" s="32" t="s">
        <v>1087</v>
      </c>
      <c r="O48" s="46" t="s">
        <v>12</v>
      </c>
      <c r="P48" s="19">
        <v>98</v>
      </c>
      <c r="Q48" s="15" t="s">
        <v>150</v>
      </c>
      <c r="R48" s="32">
        <v>2001</v>
      </c>
      <c r="S48" s="46"/>
      <c r="T48" s="48">
        <v>83</v>
      </c>
      <c r="U48" s="15" t="s">
        <v>143</v>
      </c>
      <c r="V48" s="32">
        <v>1999</v>
      </c>
      <c r="W48" s="46"/>
      <c r="X48" s="48">
        <v>98</v>
      </c>
      <c r="Y48" s="15" t="s">
        <v>147</v>
      </c>
      <c r="Z48" s="32">
        <v>2013</v>
      </c>
      <c r="AA48" s="15"/>
      <c r="AB48" s="48">
        <v>91</v>
      </c>
      <c r="AC48" s="15" t="s">
        <v>124</v>
      </c>
      <c r="AD48" s="15">
        <v>2004</v>
      </c>
      <c r="AE48" s="7"/>
    </row>
    <row r="49" spans="1:31" x14ac:dyDescent="0.2">
      <c r="A49" s="7">
        <v>6</v>
      </c>
      <c r="B49" s="19">
        <v>105</v>
      </c>
      <c r="C49" s="7" t="s">
        <v>200</v>
      </c>
      <c r="D49" s="15" t="s">
        <v>4</v>
      </c>
      <c r="E49" s="32" t="s">
        <v>201</v>
      </c>
      <c r="F49" s="15" t="s">
        <v>1</v>
      </c>
      <c r="G49" s="11"/>
      <c r="H49" s="48">
        <v>82</v>
      </c>
      <c r="I49" s="15" t="s">
        <v>127</v>
      </c>
      <c r="J49" s="32" t="s">
        <v>198</v>
      </c>
      <c r="K49" s="46" t="s">
        <v>1</v>
      </c>
      <c r="L49" s="48">
        <v>90</v>
      </c>
      <c r="M49" s="15" t="s">
        <v>182</v>
      </c>
      <c r="N49" s="32">
        <v>1977</v>
      </c>
      <c r="O49" s="46"/>
      <c r="P49" s="19">
        <v>91</v>
      </c>
      <c r="Q49" s="15" t="s">
        <v>119</v>
      </c>
      <c r="R49" s="32">
        <v>2013</v>
      </c>
      <c r="S49" s="46"/>
      <c r="T49" s="48">
        <v>81</v>
      </c>
      <c r="U49" s="15" t="s">
        <v>145</v>
      </c>
      <c r="V49" s="32">
        <v>2010</v>
      </c>
      <c r="W49" s="46"/>
      <c r="X49" s="48">
        <v>90</v>
      </c>
      <c r="Y49" s="15" t="s">
        <v>213</v>
      </c>
      <c r="Z49" s="32">
        <v>2006</v>
      </c>
      <c r="AA49" s="15"/>
      <c r="AB49" s="48">
        <v>90</v>
      </c>
      <c r="AC49" s="15" t="s">
        <v>1297</v>
      </c>
      <c r="AD49" s="15" t="s">
        <v>1295</v>
      </c>
      <c r="AE49" s="7" t="s">
        <v>197</v>
      </c>
    </row>
    <row r="50" spans="1:31" x14ac:dyDescent="0.2">
      <c r="A50" s="7">
        <v>6</v>
      </c>
      <c r="B50" s="19">
        <v>105</v>
      </c>
      <c r="C50" s="7" t="s">
        <v>119</v>
      </c>
      <c r="D50" s="15" t="s">
        <v>4</v>
      </c>
      <c r="E50" s="32" t="s">
        <v>202</v>
      </c>
      <c r="F50" s="15" t="s">
        <v>12</v>
      </c>
      <c r="G50" s="11"/>
      <c r="H50" s="48">
        <v>80</v>
      </c>
      <c r="I50" s="15" t="s">
        <v>127</v>
      </c>
      <c r="J50" s="32">
        <v>1999</v>
      </c>
      <c r="K50" s="15"/>
      <c r="L50" s="48">
        <v>89</v>
      </c>
      <c r="M50" s="15" t="s">
        <v>176</v>
      </c>
      <c r="N50" s="32">
        <v>1989</v>
      </c>
      <c r="O50" s="46"/>
      <c r="P50" s="19">
        <v>90</v>
      </c>
      <c r="Q50" s="15" t="s">
        <v>148</v>
      </c>
      <c r="R50" s="32">
        <v>1997</v>
      </c>
      <c r="S50" s="46"/>
      <c r="T50" s="48">
        <v>81</v>
      </c>
      <c r="U50" s="15" t="s">
        <v>1092</v>
      </c>
      <c r="V50" s="32" t="s">
        <v>1093</v>
      </c>
      <c r="W50" s="46" t="s">
        <v>8</v>
      </c>
      <c r="X50" s="48">
        <v>87</v>
      </c>
      <c r="Y50" s="15" t="s">
        <v>121</v>
      </c>
      <c r="Z50" s="32">
        <v>2007</v>
      </c>
      <c r="AA50" s="15"/>
      <c r="AB50" s="48">
        <v>89</v>
      </c>
      <c r="AC50" s="15" t="s">
        <v>1297</v>
      </c>
      <c r="AD50" s="15" t="s">
        <v>1312</v>
      </c>
      <c r="AE50" s="7" t="s">
        <v>1</v>
      </c>
    </row>
    <row r="51" spans="1:31" x14ac:dyDescent="0.2">
      <c r="A51" s="7">
        <v>9</v>
      </c>
      <c r="B51" s="19">
        <v>104</v>
      </c>
      <c r="C51" s="7" t="s">
        <v>112</v>
      </c>
      <c r="D51" s="15" t="s">
        <v>6</v>
      </c>
      <c r="E51" s="32" t="s">
        <v>203</v>
      </c>
      <c r="F51" s="15" t="s">
        <v>10</v>
      </c>
      <c r="G51" s="11"/>
      <c r="H51" s="48">
        <v>80</v>
      </c>
      <c r="I51" s="7" t="s">
        <v>1248</v>
      </c>
      <c r="J51" s="32" t="s">
        <v>1245</v>
      </c>
      <c r="K51" s="46" t="s">
        <v>196</v>
      </c>
      <c r="L51" s="48">
        <v>89</v>
      </c>
      <c r="M51" s="15" t="s">
        <v>170</v>
      </c>
      <c r="N51" s="32">
        <v>2000</v>
      </c>
      <c r="O51" s="46"/>
      <c r="P51" s="19">
        <v>90</v>
      </c>
      <c r="Q51" s="15" t="s">
        <v>138</v>
      </c>
      <c r="R51" s="32">
        <v>1990</v>
      </c>
      <c r="S51" s="46"/>
      <c r="T51" s="72">
        <v>81</v>
      </c>
      <c r="U51" s="16" t="s">
        <v>1320</v>
      </c>
      <c r="V51" s="33" t="s">
        <v>1339</v>
      </c>
      <c r="W51" s="90" t="s">
        <v>106</v>
      </c>
      <c r="X51" s="48">
        <v>85</v>
      </c>
      <c r="Y51" s="15" t="s">
        <v>112</v>
      </c>
      <c r="Z51" s="32" t="s">
        <v>214</v>
      </c>
      <c r="AA51" s="15" t="s">
        <v>9</v>
      </c>
      <c r="AB51" s="48">
        <v>87</v>
      </c>
      <c r="AC51" s="15" t="s">
        <v>124</v>
      </c>
      <c r="AD51" s="15">
        <v>2004</v>
      </c>
      <c r="AE51" s="7"/>
    </row>
    <row r="52" spans="1:31" x14ac:dyDescent="0.2">
      <c r="A52" s="7">
        <v>9</v>
      </c>
      <c r="B52" s="19">
        <v>104</v>
      </c>
      <c r="C52" s="7" t="s">
        <v>1102</v>
      </c>
      <c r="D52" s="15" t="s">
        <v>3</v>
      </c>
      <c r="E52" s="32" t="s">
        <v>1142</v>
      </c>
      <c r="F52" s="15" t="s">
        <v>106</v>
      </c>
      <c r="G52" s="11"/>
      <c r="H52" s="48">
        <v>78</v>
      </c>
      <c r="I52" s="15" t="s">
        <v>134</v>
      </c>
      <c r="J52" s="32">
        <v>1982</v>
      </c>
      <c r="K52" s="46"/>
      <c r="L52" s="48">
        <v>89</v>
      </c>
      <c r="M52" s="15" t="s">
        <v>122</v>
      </c>
      <c r="N52" s="32" t="s">
        <v>208</v>
      </c>
      <c r="O52" s="46" t="s">
        <v>196</v>
      </c>
      <c r="P52" s="19">
        <v>90</v>
      </c>
      <c r="Q52" s="15" t="s">
        <v>210</v>
      </c>
      <c r="R52" s="32">
        <v>2011</v>
      </c>
      <c r="S52" s="46"/>
      <c r="T52" s="48">
        <v>80</v>
      </c>
      <c r="U52" s="15" t="s">
        <v>212</v>
      </c>
      <c r="V52" s="32">
        <v>1985</v>
      </c>
      <c r="W52" s="46"/>
      <c r="X52" s="48">
        <v>85</v>
      </c>
      <c r="Y52" s="15" t="s">
        <v>112</v>
      </c>
      <c r="Z52" s="32" t="s">
        <v>215</v>
      </c>
      <c r="AA52" s="15" t="s">
        <v>196</v>
      </c>
      <c r="AB52" s="48">
        <v>87</v>
      </c>
      <c r="AC52" s="15" t="s">
        <v>151</v>
      </c>
      <c r="AD52" s="15">
        <v>2010</v>
      </c>
      <c r="AE52" s="7"/>
    </row>
    <row r="53" spans="1:31" x14ac:dyDescent="0.2">
      <c r="A53" s="7"/>
      <c r="B53" s="19">
        <v>102</v>
      </c>
      <c r="C53" s="7" t="s">
        <v>157</v>
      </c>
      <c r="D53" s="15" t="s">
        <v>2</v>
      </c>
      <c r="E53" s="32">
        <v>1985</v>
      </c>
      <c r="F53" s="15"/>
      <c r="G53" s="11"/>
      <c r="H53" s="19"/>
      <c r="I53" s="15"/>
      <c r="J53" s="32"/>
      <c r="K53" s="46"/>
      <c r="L53" s="72">
        <v>89</v>
      </c>
      <c r="M53" s="16" t="s">
        <v>1270</v>
      </c>
      <c r="N53" s="16" t="s">
        <v>1337</v>
      </c>
      <c r="O53" s="90" t="s">
        <v>8</v>
      </c>
      <c r="P53" s="19">
        <v>90</v>
      </c>
      <c r="Q53" s="15" t="s">
        <v>139</v>
      </c>
      <c r="R53" s="32">
        <v>2012</v>
      </c>
      <c r="S53" s="15"/>
      <c r="T53" s="48">
        <v>80</v>
      </c>
      <c r="U53" s="15" t="s">
        <v>146</v>
      </c>
      <c r="V53" s="32">
        <v>2012</v>
      </c>
      <c r="W53" s="46"/>
      <c r="X53" s="48">
        <v>85</v>
      </c>
      <c r="Y53" s="15" t="s">
        <v>1215</v>
      </c>
      <c r="Z53" s="32" t="s">
        <v>1216</v>
      </c>
      <c r="AA53" s="15" t="s">
        <v>197</v>
      </c>
      <c r="AB53" s="72">
        <v>87</v>
      </c>
      <c r="AC53" s="16" t="s">
        <v>1297</v>
      </c>
      <c r="AD53" s="16" t="s">
        <v>1341</v>
      </c>
      <c r="AE53" s="8" t="s">
        <v>106</v>
      </c>
    </row>
    <row r="54" spans="1:31" x14ac:dyDescent="0.2">
      <c r="B54" s="19">
        <v>102</v>
      </c>
      <c r="C54" s="7" t="s">
        <v>122</v>
      </c>
      <c r="D54" s="15" t="s">
        <v>0</v>
      </c>
      <c r="E54" s="32" t="s">
        <v>204</v>
      </c>
      <c r="F54" s="15" t="s">
        <v>7</v>
      </c>
      <c r="G54" s="11"/>
      <c r="H54" s="19"/>
      <c r="I54" s="15"/>
      <c r="J54" s="32"/>
      <c r="K54" s="15"/>
      <c r="L54" s="48">
        <v>87</v>
      </c>
      <c r="M54" s="15" t="s">
        <v>1270</v>
      </c>
      <c r="N54" s="15" t="s">
        <v>1285</v>
      </c>
      <c r="O54" s="46" t="s">
        <v>7</v>
      </c>
      <c r="Q54" s="15"/>
      <c r="R54" s="32"/>
      <c r="T54" s="48">
        <v>80</v>
      </c>
      <c r="U54" s="15" t="s">
        <v>146</v>
      </c>
      <c r="V54" s="32">
        <v>2012</v>
      </c>
      <c r="W54" s="46"/>
      <c r="AB54" s="72">
        <v>86</v>
      </c>
      <c r="AC54" s="16" t="s">
        <v>1297</v>
      </c>
      <c r="AD54" s="33" t="s">
        <v>1345</v>
      </c>
      <c r="AE54" s="8" t="s">
        <v>10</v>
      </c>
    </row>
    <row r="55" spans="1:31" x14ac:dyDescent="0.2">
      <c r="H55" s="19"/>
      <c r="I55" s="15"/>
      <c r="J55" s="32"/>
      <c r="K55" s="15"/>
      <c r="L55" s="48">
        <v>84</v>
      </c>
      <c r="M55" s="15" t="s">
        <v>184</v>
      </c>
      <c r="N55" s="32">
        <v>2008</v>
      </c>
      <c r="O55" s="46"/>
      <c r="P55" s="19"/>
      <c r="Q55" s="15"/>
      <c r="R55" s="32"/>
      <c r="S55" s="15"/>
      <c r="AB55" s="48">
        <v>85</v>
      </c>
      <c r="AC55" s="15" t="s">
        <v>124</v>
      </c>
      <c r="AD55" s="15">
        <v>2005</v>
      </c>
      <c r="AE55" s="7"/>
    </row>
    <row r="56" spans="1:31" x14ac:dyDescent="0.2">
      <c r="A56" s="14" t="s">
        <v>1365</v>
      </c>
      <c r="H56" s="19"/>
      <c r="I56" s="7"/>
      <c r="J56" s="32"/>
      <c r="K56" s="15"/>
      <c r="AB56" s="48">
        <v>85</v>
      </c>
      <c r="AC56" s="15" t="s">
        <v>1229</v>
      </c>
      <c r="AD56" s="15" t="s">
        <v>1291</v>
      </c>
      <c r="AE56" s="7" t="s">
        <v>222</v>
      </c>
    </row>
    <row r="57" spans="1:31" x14ac:dyDescent="0.2">
      <c r="A57" s="14"/>
      <c r="B57" s="20" t="s">
        <v>110</v>
      </c>
      <c r="C57" s="9" t="s">
        <v>43</v>
      </c>
      <c r="D57" s="18" t="s">
        <v>15</v>
      </c>
      <c r="E57" s="18" t="s">
        <v>17</v>
      </c>
      <c r="F57" s="18" t="s">
        <v>18</v>
      </c>
      <c r="AB57" s="48">
        <v>83</v>
      </c>
      <c r="AC57" s="15" t="s">
        <v>1229</v>
      </c>
      <c r="AD57" s="32" t="s">
        <v>1230</v>
      </c>
      <c r="AE57" s="7" t="s">
        <v>106</v>
      </c>
    </row>
    <row r="58" spans="1:31" ht="13.9" customHeight="1" x14ac:dyDescent="0.2">
      <c r="A58" s="15">
        <v>1</v>
      </c>
      <c r="B58" s="19">
        <v>627</v>
      </c>
      <c r="C58" s="7" t="s">
        <v>120</v>
      </c>
      <c r="D58" s="15" t="s">
        <v>4</v>
      </c>
      <c r="E58" s="32" t="s">
        <v>965</v>
      </c>
      <c r="F58" s="7" t="s">
        <v>12</v>
      </c>
      <c r="AB58" s="48">
        <v>83</v>
      </c>
      <c r="AC58" s="15" t="s">
        <v>1260</v>
      </c>
      <c r="AD58" s="32" t="s">
        <v>1259</v>
      </c>
      <c r="AE58" s="7" t="s">
        <v>106</v>
      </c>
    </row>
    <row r="59" spans="1:31" ht="13.9" customHeight="1" x14ac:dyDescent="0.2">
      <c r="A59" s="15">
        <v>2</v>
      </c>
      <c r="B59" s="19">
        <v>569</v>
      </c>
      <c r="C59" s="7" t="s">
        <v>1100</v>
      </c>
      <c r="D59" s="15" t="s">
        <v>4</v>
      </c>
      <c r="E59" s="32" t="s">
        <v>1127</v>
      </c>
      <c r="F59" s="7" t="s">
        <v>196</v>
      </c>
    </row>
    <row r="60" spans="1:31" ht="13.9" customHeight="1" x14ac:dyDescent="0.2">
      <c r="A60" s="15">
        <v>3</v>
      </c>
      <c r="B60" s="19">
        <v>548</v>
      </c>
      <c r="C60" s="7" t="s">
        <v>121</v>
      </c>
      <c r="D60" s="15" t="s">
        <v>6</v>
      </c>
      <c r="E60" s="32" t="s">
        <v>883</v>
      </c>
      <c r="F60" s="7" t="s">
        <v>106</v>
      </c>
    </row>
    <row r="61" spans="1:31" ht="13.9" customHeight="1" x14ac:dyDescent="0.2">
      <c r="A61" s="15">
        <v>4</v>
      </c>
      <c r="B61" s="19">
        <v>541</v>
      </c>
      <c r="C61" s="7" t="s">
        <v>153</v>
      </c>
      <c r="D61" s="15" t="s">
        <v>2</v>
      </c>
      <c r="E61" s="32" t="s">
        <v>992</v>
      </c>
      <c r="F61" s="7" t="s">
        <v>197</v>
      </c>
    </row>
    <row r="62" spans="1:31" ht="13.9" customHeight="1" x14ac:dyDescent="0.2">
      <c r="A62" s="15">
        <v>5</v>
      </c>
      <c r="B62" s="19">
        <v>540</v>
      </c>
      <c r="C62" s="7" t="s">
        <v>155</v>
      </c>
      <c r="D62" s="15" t="s">
        <v>2</v>
      </c>
      <c r="E62" s="32" t="s">
        <v>1052</v>
      </c>
      <c r="F62" s="7" t="s">
        <v>8</v>
      </c>
    </row>
    <row r="63" spans="1:31" ht="13.9" customHeight="1" x14ac:dyDescent="0.2">
      <c r="A63" s="15">
        <v>6</v>
      </c>
      <c r="B63" s="19">
        <v>531</v>
      </c>
      <c r="C63" s="7" t="s">
        <v>479</v>
      </c>
      <c r="D63" s="15" t="s">
        <v>2</v>
      </c>
      <c r="E63" s="32" t="s">
        <v>962</v>
      </c>
      <c r="F63" s="7" t="s">
        <v>197</v>
      </c>
      <c r="K63" s="11"/>
    </row>
    <row r="64" spans="1:31" ht="13.9" customHeight="1" x14ac:dyDescent="0.2">
      <c r="A64" s="15">
        <v>7</v>
      </c>
      <c r="B64" s="19">
        <v>525</v>
      </c>
      <c r="C64" s="7" t="s">
        <v>138</v>
      </c>
      <c r="D64" s="15" t="s">
        <v>4</v>
      </c>
      <c r="E64" s="32" t="s">
        <v>1053</v>
      </c>
      <c r="F64" s="7" t="s">
        <v>10</v>
      </c>
    </row>
    <row r="65" spans="1:11" ht="13.9" customHeight="1" x14ac:dyDescent="0.2">
      <c r="A65" s="15">
        <v>8</v>
      </c>
      <c r="B65" s="19">
        <v>520</v>
      </c>
      <c r="C65" s="7" t="s">
        <v>156</v>
      </c>
      <c r="D65" s="15" t="s">
        <v>2</v>
      </c>
      <c r="E65" s="32" t="s">
        <v>208</v>
      </c>
      <c r="F65" s="7" t="s">
        <v>1</v>
      </c>
    </row>
    <row r="66" spans="1:11" ht="13.9" customHeight="1" x14ac:dyDescent="0.2">
      <c r="A66" s="15">
        <v>9</v>
      </c>
      <c r="B66" s="19">
        <v>519</v>
      </c>
      <c r="C66" s="7" t="s">
        <v>111</v>
      </c>
      <c r="D66" s="15" t="s">
        <v>5</v>
      </c>
      <c r="E66" s="32" t="s">
        <v>649</v>
      </c>
      <c r="F66" s="7" t="s">
        <v>1</v>
      </c>
    </row>
    <row r="67" spans="1:11" ht="13.9" customHeight="1" x14ac:dyDescent="0.2">
      <c r="A67" s="15">
        <v>10</v>
      </c>
      <c r="B67" s="19">
        <v>517</v>
      </c>
      <c r="C67" s="7" t="s">
        <v>124</v>
      </c>
      <c r="D67" s="15" t="s">
        <v>2</v>
      </c>
      <c r="E67" s="32" t="s">
        <v>972</v>
      </c>
      <c r="F67" s="7" t="s">
        <v>222</v>
      </c>
    </row>
    <row r="69" spans="1:11" x14ac:dyDescent="0.2">
      <c r="A69" s="14" t="s">
        <v>1366</v>
      </c>
    </row>
    <row r="70" spans="1:11" x14ac:dyDescent="0.2">
      <c r="A70" s="14"/>
      <c r="B70" s="20" t="s">
        <v>113</v>
      </c>
      <c r="C70" s="9" t="s">
        <v>43</v>
      </c>
      <c r="D70" s="18" t="s">
        <v>15</v>
      </c>
      <c r="E70" s="18" t="s">
        <v>17</v>
      </c>
      <c r="F70" s="18" t="s">
        <v>18</v>
      </c>
    </row>
    <row r="71" spans="1:11" ht="13.9" customHeight="1" x14ac:dyDescent="0.2">
      <c r="A71" s="15">
        <v>1</v>
      </c>
      <c r="B71" s="19">
        <v>67</v>
      </c>
      <c r="C71" s="7" t="s">
        <v>1045</v>
      </c>
      <c r="D71" s="15" t="s">
        <v>2</v>
      </c>
      <c r="E71" s="32" t="s">
        <v>1046</v>
      </c>
      <c r="F71" s="7" t="s">
        <v>224</v>
      </c>
    </row>
    <row r="72" spans="1:11" ht="13.9" customHeight="1" x14ac:dyDescent="0.2">
      <c r="A72" s="15">
        <v>1</v>
      </c>
      <c r="B72" s="19">
        <v>67</v>
      </c>
      <c r="C72" s="7" t="s">
        <v>156</v>
      </c>
      <c r="D72" s="15" t="s">
        <v>2</v>
      </c>
      <c r="E72" s="32" t="s">
        <v>208</v>
      </c>
      <c r="F72" s="7" t="s">
        <v>1</v>
      </c>
    </row>
    <row r="73" spans="1:11" ht="13.9" customHeight="1" x14ac:dyDescent="0.2">
      <c r="A73" s="15">
        <v>3</v>
      </c>
      <c r="B73" s="19">
        <v>60</v>
      </c>
      <c r="C73" s="7" t="s">
        <v>1043</v>
      </c>
      <c r="D73" s="15" t="s">
        <v>2</v>
      </c>
      <c r="E73" s="32" t="s">
        <v>1044</v>
      </c>
      <c r="F73" s="7" t="s">
        <v>10</v>
      </c>
    </row>
    <row r="74" spans="1:11" ht="13.9" customHeight="1" x14ac:dyDescent="0.2">
      <c r="A74" s="15">
        <v>3</v>
      </c>
      <c r="B74" s="19">
        <v>60</v>
      </c>
      <c r="C74" s="7" t="s">
        <v>112</v>
      </c>
      <c r="D74" s="15" t="s">
        <v>6</v>
      </c>
      <c r="E74" s="32" t="s">
        <v>1042</v>
      </c>
      <c r="F74" s="7" t="s">
        <v>10</v>
      </c>
    </row>
    <row r="75" spans="1:11" ht="13.9" customHeight="1" x14ac:dyDescent="0.2">
      <c r="A75" s="15">
        <v>5</v>
      </c>
      <c r="B75" s="19">
        <v>58</v>
      </c>
      <c r="C75" s="7" t="s">
        <v>147</v>
      </c>
      <c r="D75" s="15" t="s">
        <v>6</v>
      </c>
      <c r="E75" s="32" t="s">
        <v>1050</v>
      </c>
      <c r="F75" s="7" t="s">
        <v>222</v>
      </c>
    </row>
    <row r="76" spans="1:11" ht="13.9" customHeight="1" x14ac:dyDescent="0.2">
      <c r="A76" s="15">
        <v>6</v>
      </c>
      <c r="B76" s="19">
        <v>57</v>
      </c>
      <c r="C76" s="7" t="s">
        <v>147</v>
      </c>
      <c r="D76" s="15" t="s">
        <v>6</v>
      </c>
      <c r="E76" s="32" t="s">
        <v>1049</v>
      </c>
      <c r="F76" s="7" t="s">
        <v>10</v>
      </c>
      <c r="K76" s="11"/>
    </row>
    <row r="77" spans="1:11" ht="13.9" customHeight="1" x14ac:dyDescent="0.2">
      <c r="A77" s="15">
        <v>6</v>
      </c>
      <c r="B77" s="19">
        <v>57</v>
      </c>
      <c r="C77" s="7" t="s">
        <v>156</v>
      </c>
      <c r="D77" s="15" t="s">
        <v>2</v>
      </c>
      <c r="E77" s="32" t="s">
        <v>1093</v>
      </c>
      <c r="F77" s="7" t="s">
        <v>11</v>
      </c>
    </row>
    <row r="78" spans="1:11" ht="13.9" customHeight="1" x14ac:dyDescent="0.2">
      <c r="A78" s="15">
        <v>8</v>
      </c>
      <c r="B78" s="19">
        <v>56</v>
      </c>
      <c r="C78" s="7" t="s">
        <v>147</v>
      </c>
      <c r="D78" s="15" t="s">
        <v>6</v>
      </c>
      <c r="E78" s="32" t="s">
        <v>1051</v>
      </c>
      <c r="F78" s="7" t="s">
        <v>7</v>
      </c>
    </row>
    <row r="79" spans="1:11" ht="13.9" customHeight="1" x14ac:dyDescent="0.2">
      <c r="A79" s="15">
        <v>8</v>
      </c>
      <c r="B79" s="19">
        <v>56</v>
      </c>
      <c r="C79" s="7" t="s">
        <v>111</v>
      </c>
      <c r="D79" s="15" t="s">
        <v>5</v>
      </c>
      <c r="E79" s="32" t="s">
        <v>785</v>
      </c>
      <c r="F79" s="7" t="s">
        <v>9</v>
      </c>
    </row>
    <row r="80" spans="1:11" ht="13.9" customHeight="1" x14ac:dyDescent="0.2">
      <c r="A80" s="15">
        <v>10</v>
      </c>
      <c r="B80" s="19">
        <v>55</v>
      </c>
      <c r="C80" s="7" t="s">
        <v>120</v>
      </c>
      <c r="D80" s="15" t="s">
        <v>4</v>
      </c>
      <c r="E80" s="32" t="s">
        <v>967</v>
      </c>
      <c r="F80" s="7" t="s">
        <v>10</v>
      </c>
    </row>
    <row r="81" spans="1:11" ht="13.9" customHeight="1" x14ac:dyDescent="0.2">
      <c r="A81" s="15">
        <v>10</v>
      </c>
      <c r="B81" s="19">
        <v>55</v>
      </c>
      <c r="C81" s="7" t="s">
        <v>157</v>
      </c>
      <c r="D81" s="15" t="s">
        <v>2</v>
      </c>
      <c r="E81" s="32" t="s">
        <v>1047</v>
      </c>
      <c r="F81" s="7" t="s">
        <v>1</v>
      </c>
      <c r="K81" s="11"/>
    </row>
    <row r="82" spans="1:11" ht="13.9" customHeight="1" x14ac:dyDescent="0.2">
      <c r="A82" s="15">
        <v>10</v>
      </c>
      <c r="B82" s="19">
        <v>55</v>
      </c>
      <c r="C82" s="7" t="s">
        <v>126</v>
      </c>
      <c r="D82" s="15" t="s">
        <v>6</v>
      </c>
      <c r="E82" s="32" t="s">
        <v>1048</v>
      </c>
      <c r="F82" s="7" t="s">
        <v>197</v>
      </c>
      <c r="K82" s="11"/>
    </row>
    <row r="83" spans="1:11" ht="13.9" customHeight="1" x14ac:dyDescent="0.2">
      <c r="A83" s="15">
        <v>10</v>
      </c>
      <c r="B83" s="19">
        <v>55</v>
      </c>
      <c r="C83" s="7" t="s">
        <v>1228</v>
      </c>
      <c r="D83" s="15" t="s">
        <v>3</v>
      </c>
      <c r="E83" s="32" t="s">
        <v>1230</v>
      </c>
      <c r="F83" s="7" t="s">
        <v>11</v>
      </c>
      <c r="K83" s="11"/>
    </row>
    <row r="85" spans="1:11" x14ac:dyDescent="0.2">
      <c r="A85" s="14" t="s">
        <v>1367</v>
      </c>
    </row>
    <row r="86" spans="1:11" x14ac:dyDescent="0.2">
      <c r="A86" s="14"/>
      <c r="B86" s="20" t="s">
        <v>162</v>
      </c>
      <c r="C86" s="9" t="s">
        <v>43</v>
      </c>
      <c r="D86" s="18" t="s">
        <v>15</v>
      </c>
      <c r="E86" s="18" t="s">
        <v>17</v>
      </c>
      <c r="F86" s="18" t="s">
        <v>18</v>
      </c>
    </row>
    <row r="87" spans="1:11" ht="13.9" customHeight="1" x14ac:dyDescent="0.2">
      <c r="A87" s="15">
        <v>1</v>
      </c>
      <c r="B87" s="19">
        <v>44</v>
      </c>
      <c r="C87" s="7" t="s">
        <v>156</v>
      </c>
      <c r="D87" s="15" t="s">
        <v>2</v>
      </c>
      <c r="E87" s="32" t="s">
        <v>208</v>
      </c>
      <c r="F87" s="7" t="s">
        <v>1</v>
      </c>
    </row>
    <row r="88" spans="1:11" ht="13.9" customHeight="1" x14ac:dyDescent="0.2">
      <c r="A88" s="15">
        <v>2</v>
      </c>
      <c r="B88" s="19">
        <v>40</v>
      </c>
      <c r="C88" s="7" t="s">
        <v>112</v>
      </c>
      <c r="D88" s="15" t="s">
        <v>6</v>
      </c>
      <c r="E88" s="32" t="s">
        <v>1042</v>
      </c>
      <c r="F88" s="7" t="s">
        <v>10</v>
      </c>
    </row>
    <row r="89" spans="1:11" ht="13.9" customHeight="1" x14ac:dyDescent="0.2">
      <c r="A89" s="15">
        <v>3</v>
      </c>
      <c r="B89" s="19">
        <v>38</v>
      </c>
      <c r="C89" s="7" t="s">
        <v>121</v>
      </c>
      <c r="D89" s="15" t="s">
        <v>6</v>
      </c>
      <c r="E89" s="32" t="s">
        <v>983</v>
      </c>
      <c r="F89" s="7" t="s">
        <v>9</v>
      </c>
    </row>
    <row r="90" spans="1:11" ht="13.9" customHeight="1" x14ac:dyDescent="0.2">
      <c r="A90" s="15">
        <v>3</v>
      </c>
      <c r="B90" s="19">
        <v>38</v>
      </c>
      <c r="C90" s="7" t="s">
        <v>1043</v>
      </c>
      <c r="D90" s="15" t="s">
        <v>2</v>
      </c>
      <c r="E90" s="32" t="s">
        <v>1044</v>
      </c>
      <c r="F90" s="7" t="s">
        <v>10</v>
      </c>
    </row>
    <row r="91" spans="1:11" ht="13.9" customHeight="1" x14ac:dyDescent="0.2">
      <c r="A91" s="15">
        <v>3</v>
      </c>
      <c r="B91" s="19">
        <v>38</v>
      </c>
      <c r="C91" s="7" t="s">
        <v>156</v>
      </c>
      <c r="D91" s="15" t="s">
        <v>2</v>
      </c>
      <c r="E91" s="32" t="s">
        <v>1093</v>
      </c>
      <c r="F91" s="7" t="s">
        <v>11</v>
      </c>
    </row>
    <row r="92" spans="1:11" ht="13.9" customHeight="1" x14ac:dyDescent="0.2">
      <c r="A92" s="15">
        <v>6</v>
      </c>
      <c r="B92" s="19">
        <v>37</v>
      </c>
      <c r="C92" s="7" t="s">
        <v>147</v>
      </c>
      <c r="D92" s="15" t="s">
        <v>6</v>
      </c>
      <c r="E92" s="32" t="s">
        <v>858</v>
      </c>
      <c r="F92" s="7" t="s">
        <v>9</v>
      </c>
      <c r="K92" s="11"/>
    </row>
    <row r="93" spans="1:11" ht="13.9" customHeight="1" x14ac:dyDescent="0.2">
      <c r="A93" s="15">
        <v>6</v>
      </c>
      <c r="B93" s="19">
        <v>37</v>
      </c>
      <c r="C93" s="7" t="s">
        <v>122</v>
      </c>
      <c r="D93" s="15" t="s">
        <v>0</v>
      </c>
      <c r="E93" s="32" t="s">
        <v>1098</v>
      </c>
      <c r="F93" s="7" t="s">
        <v>196</v>
      </c>
      <c r="K93" s="11"/>
    </row>
    <row r="94" spans="1:11" ht="13.9" customHeight="1" x14ac:dyDescent="0.2">
      <c r="A94" s="15">
        <v>8</v>
      </c>
      <c r="B94" s="19">
        <v>36</v>
      </c>
      <c r="C94" s="7" t="s">
        <v>1045</v>
      </c>
      <c r="D94" s="15" t="s">
        <v>2</v>
      </c>
      <c r="E94" s="32" t="s">
        <v>1046</v>
      </c>
      <c r="F94" s="7" t="s">
        <v>224</v>
      </c>
    </row>
    <row r="95" spans="1:11" ht="13.9" customHeight="1" x14ac:dyDescent="0.2">
      <c r="A95" s="15">
        <v>8</v>
      </c>
      <c r="B95" s="19">
        <v>36</v>
      </c>
      <c r="C95" s="7" t="s">
        <v>111</v>
      </c>
      <c r="D95" s="15" t="s">
        <v>5</v>
      </c>
      <c r="E95" s="32" t="s">
        <v>1084</v>
      </c>
      <c r="F95" s="7" t="s">
        <v>106</v>
      </c>
      <c r="K95" s="11"/>
    </row>
    <row r="96" spans="1:11" ht="13.9" customHeight="1" x14ac:dyDescent="0.2">
      <c r="A96" s="15">
        <v>8</v>
      </c>
      <c r="B96" s="19">
        <v>36</v>
      </c>
      <c r="C96" s="7" t="s">
        <v>122</v>
      </c>
      <c r="D96" s="15" t="s">
        <v>0</v>
      </c>
      <c r="E96" s="32" t="s">
        <v>1145</v>
      </c>
      <c r="F96" s="7" t="s">
        <v>197</v>
      </c>
      <c r="K96" s="11"/>
    </row>
    <row r="97" spans="1:11" ht="13.9" customHeight="1" x14ac:dyDescent="0.2">
      <c r="A97" s="15">
        <v>8</v>
      </c>
      <c r="B97" s="19">
        <v>36</v>
      </c>
      <c r="C97" s="7" t="s">
        <v>1228</v>
      </c>
      <c r="D97" s="15" t="s">
        <v>3</v>
      </c>
      <c r="E97" s="32" t="s">
        <v>1230</v>
      </c>
      <c r="F97" s="7" t="s">
        <v>11</v>
      </c>
      <c r="K97" s="11"/>
    </row>
    <row r="98" spans="1:11" ht="13.9" customHeight="1" x14ac:dyDescent="0.2">
      <c r="A98" s="15">
        <v>8</v>
      </c>
      <c r="B98" s="19">
        <v>36</v>
      </c>
      <c r="C98" s="7" t="s">
        <v>1241</v>
      </c>
      <c r="D98" s="15" t="s">
        <v>4</v>
      </c>
      <c r="E98" s="32" t="s">
        <v>1269</v>
      </c>
      <c r="F98" s="7" t="s">
        <v>196</v>
      </c>
      <c r="K98" s="11"/>
    </row>
    <row r="99" spans="1:11" ht="13.9" customHeight="1" x14ac:dyDescent="0.2">
      <c r="A99" s="15">
        <v>8</v>
      </c>
      <c r="B99" s="19">
        <v>36</v>
      </c>
      <c r="C99" s="7" t="s">
        <v>1292</v>
      </c>
      <c r="D99" s="15" t="s">
        <v>0</v>
      </c>
      <c r="E99" s="32" t="s">
        <v>1291</v>
      </c>
      <c r="F99" s="7" t="s">
        <v>9</v>
      </c>
      <c r="K99" s="11"/>
    </row>
    <row r="101" spans="1:11" x14ac:dyDescent="0.2">
      <c r="A101" s="14" t="s">
        <v>1368</v>
      </c>
    </row>
    <row r="102" spans="1:11" x14ac:dyDescent="0.2">
      <c r="A102" s="14"/>
      <c r="B102" s="20" t="s">
        <v>115</v>
      </c>
      <c r="C102" s="9" t="s">
        <v>43</v>
      </c>
      <c r="D102" s="18" t="s">
        <v>15</v>
      </c>
      <c r="E102" s="18" t="s">
        <v>17</v>
      </c>
      <c r="F102" s="18" t="s">
        <v>18</v>
      </c>
    </row>
    <row r="103" spans="1:11" ht="13.9" customHeight="1" x14ac:dyDescent="0.2">
      <c r="A103" s="15">
        <v>1</v>
      </c>
      <c r="B103" s="19">
        <v>6</v>
      </c>
      <c r="C103" s="7" t="s">
        <v>1031</v>
      </c>
      <c r="D103" s="15" t="s">
        <v>2</v>
      </c>
      <c r="E103" s="32" t="s">
        <v>1032</v>
      </c>
      <c r="F103" s="7" t="s">
        <v>8</v>
      </c>
    </row>
    <row r="104" spans="1:11" ht="13.9" customHeight="1" x14ac:dyDescent="0.2">
      <c r="A104" s="15">
        <v>1</v>
      </c>
      <c r="B104" s="19">
        <v>6</v>
      </c>
      <c r="C104" s="7" t="s">
        <v>212</v>
      </c>
      <c r="D104" s="15" t="s">
        <v>5</v>
      </c>
      <c r="E104" s="32" t="s">
        <v>1030</v>
      </c>
      <c r="F104" s="7" t="s">
        <v>1</v>
      </c>
    </row>
    <row r="105" spans="1:11" ht="13.9" customHeight="1" x14ac:dyDescent="0.2">
      <c r="A105" s="15">
        <v>1</v>
      </c>
      <c r="B105" s="19">
        <v>6</v>
      </c>
      <c r="C105" s="7" t="s">
        <v>174</v>
      </c>
      <c r="D105" s="15" t="s">
        <v>5</v>
      </c>
      <c r="E105" s="32" t="s">
        <v>1007</v>
      </c>
      <c r="F105" s="7" t="s">
        <v>8</v>
      </c>
    </row>
    <row r="106" spans="1:11" ht="13.9" customHeight="1" x14ac:dyDescent="0.2">
      <c r="A106" s="15">
        <v>1</v>
      </c>
      <c r="B106" s="19">
        <v>6</v>
      </c>
      <c r="C106" s="7" t="s">
        <v>174</v>
      </c>
      <c r="D106" s="15" t="s">
        <v>5</v>
      </c>
      <c r="E106" s="32" t="s">
        <v>1028</v>
      </c>
      <c r="F106" s="7" t="s">
        <v>106</v>
      </c>
    </row>
    <row r="107" spans="1:11" ht="13.9" customHeight="1" x14ac:dyDescent="0.2">
      <c r="A107" s="15">
        <v>1</v>
      </c>
      <c r="B107" s="19">
        <v>6</v>
      </c>
      <c r="C107" s="7" t="s">
        <v>138</v>
      </c>
      <c r="D107" s="15" t="s">
        <v>4</v>
      </c>
      <c r="E107" s="32" t="s">
        <v>1029</v>
      </c>
      <c r="F107" s="7" t="s">
        <v>12</v>
      </c>
    </row>
    <row r="108" spans="1:11" ht="13.9" customHeight="1" x14ac:dyDescent="0.2">
      <c r="A108" s="15">
        <v>1</v>
      </c>
      <c r="B108" s="19">
        <v>6</v>
      </c>
      <c r="C108" s="7" t="s">
        <v>131</v>
      </c>
      <c r="D108" s="15" t="s">
        <v>3</v>
      </c>
      <c r="E108" s="32" t="s">
        <v>452</v>
      </c>
      <c r="F108" s="7" t="s">
        <v>196</v>
      </c>
    </row>
    <row r="109" spans="1:11" ht="13.9" customHeight="1" x14ac:dyDescent="0.2">
      <c r="A109" s="15">
        <v>7</v>
      </c>
      <c r="B109" s="19">
        <v>5</v>
      </c>
      <c r="C109" s="7" t="s">
        <v>1038</v>
      </c>
      <c r="D109" s="15" t="s">
        <v>3</v>
      </c>
      <c r="E109" s="32" t="s">
        <v>1039</v>
      </c>
      <c r="F109" s="7" t="s">
        <v>1</v>
      </c>
    </row>
    <row r="110" spans="1:11" ht="13.9" customHeight="1" x14ac:dyDescent="0.2">
      <c r="A110" s="15">
        <v>7</v>
      </c>
      <c r="B110" s="19">
        <v>5</v>
      </c>
      <c r="C110" s="7" t="s">
        <v>189</v>
      </c>
      <c r="D110" s="15" t="s">
        <v>5</v>
      </c>
      <c r="E110" s="32" t="s">
        <v>1040</v>
      </c>
      <c r="F110" s="7" t="s">
        <v>9</v>
      </c>
    </row>
    <row r="111" spans="1:11" ht="13.9" customHeight="1" x14ac:dyDescent="0.2">
      <c r="A111" s="15">
        <v>7</v>
      </c>
      <c r="B111" s="19">
        <v>5</v>
      </c>
      <c r="C111" s="7" t="s">
        <v>157</v>
      </c>
      <c r="D111" s="15" t="s">
        <v>2</v>
      </c>
      <c r="E111" s="32" t="s">
        <v>1034</v>
      </c>
      <c r="F111" s="7" t="s">
        <v>8</v>
      </c>
    </row>
    <row r="112" spans="1:11" ht="13.9" customHeight="1" x14ac:dyDescent="0.2">
      <c r="A112" s="15">
        <v>7</v>
      </c>
      <c r="B112" s="19">
        <v>5</v>
      </c>
      <c r="C112" s="7" t="s">
        <v>134</v>
      </c>
      <c r="D112" s="15" t="s">
        <v>3</v>
      </c>
      <c r="E112" s="32" t="s">
        <v>1037</v>
      </c>
      <c r="F112" s="7" t="s">
        <v>197</v>
      </c>
    </row>
    <row r="113" spans="1:11" ht="13.9" customHeight="1" x14ac:dyDescent="0.2">
      <c r="A113" s="15">
        <v>7</v>
      </c>
      <c r="B113" s="19">
        <v>5</v>
      </c>
      <c r="C113" s="7" t="s">
        <v>157</v>
      </c>
      <c r="D113" s="15" t="s">
        <v>2</v>
      </c>
      <c r="E113" s="32" t="s">
        <v>1033</v>
      </c>
      <c r="F113" s="7" t="s">
        <v>9</v>
      </c>
    </row>
    <row r="114" spans="1:11" ht="13.9" customHeight="1" x14ac:dyDescent="0.2">
      <c r="A114" s="15">
        <v>7</v>
      </c>
      <c r="B114" s="19">
        <v>5</v>
      </c>
      <c r="C114" s="7" t="s">
        <v>135</v>
      </c>
      <c r="D114" s="15" t="s">
        <v>0</v>
      </c>
      <c r="E114" s="32" t="s">
        <v>1036</v>
      </c>
      <c r="F114" s="7" t="s">
        <v>9</v>
      </c>
    </row>
    <row r="115" spans="1:11" ht="13.9" customHeight="1" x14ac:dyDescent="0.2">
      <c r="A115" s="15">
        <v>7</v>
      </c>
      <c r="B115" s="19">
        <v>5</v>
      </c>
      <c r="C115" s="7" t="s">
        <v>180</v>
      </c>
      <c r="D115" s="15" t="s">
        <v>3</v>
      </c>
      <c r="E115" s="32" t="s">
        <v>1035</v>
      </c>
      <c r="F115" s="7" t="s">
        <v>1</v>
      </c>
    </row>
    <row r="116" spans="1:11" ht="13.9" customHeight="1" x14ac:dyDescent="0.2">
      <c r="A116" s="15">
        <v>7</v>
      </c>
      <c r="B116" s="19">
        <v>5</v>
      </c>
      <c r="C116" s="7" t="s">
        <v>313</v>
      </c>
      <c r="D116" s="15" t="s">
        <v>4</v>
      </c>
      <c r="E116" s="32" t="s">
        <v>755</v>
      </c>
      <c r="F116" s="7" t="s">
        <v>196</v>
      </c>
    </row>
    <row r="117" spans="1:11" ht="13.9" customHeight="1" x14ac:dyDescent="0.2">
      <c r="A117" s="15">
        <v>7</v>
      </c>
      <c r="B117" s="19">
        <v>5</v>
      </c>
      <c r="C117" s="7" t="s">
        <v>1041</v>
      </c>
      <c r="D117" s="15" t="s">
        <v>5</v>
      </c>
      <c r="E117" s="32" t="s">
        <v>1015</v>
      </c>
      <c r="F117" s="7" t="s">
        <v>9</v>
      </c>
    </row>
    <row r="118" spans="1:11" ht="13.9" customHeight="1" x14ac:dyDescent="0.2">
      <c r="A118" s="15">
        <v>7</v>
      </c>
      <c r="B118" s="19">
        <v>5</v>
      </c>
      <c r="C118" s="7" t="s">
        <v>121</v>
      </c>
      <c r="D118" s="15" t="s">
        <v>6</v>
      </c>
      <c r="E118" s="32" t="s">
        <v>607</v>
      </c>
      <c r="F118" s="7" t="s">
        <v>222</v>
      </c>
    </row>
    <row r="119" spans="1:11" ht="13.9" customHeight="1" x14ac:dyDescent="0.2">
      <c r="A119" s="15">
        <v>7</v>
      </c>
      <c r="B119" s="19">
        <v>5</v>
      </c>
      <c r="C119" s="7" t="s">
        <v>131</v>
      </c>
      <c r="D119" s="15" t="s">
        <v>3</v>
      </c>
      <c r="E119" s="32" t="s">
        <v>440</v>
      </c>
      <c r="F119" s="7" t="s">
        <v>11</v>
      </c>
    </row>
    <row r="120" spans="1:11" ht="13.9" customHeight="1" x14ac:dyDescent="0.2">
      <c r="A120" s="15">
        <v>7</v>
      </c>
      <c r="B120" s="19">
        <v>5</v>
      </c>
      <c r="C120" s="7" t="s">
        <v>126</v>
      </c>
      <c r="D120" s="15" t="s">
        <v>6</v>
      </c>
      <c r="E120" s="32" t="s">
        <v>884</v>
      </c>
      <c r="F120" s="7" t="s">
        <v>107</v>
      </c>
    </row>
    <row r="121" spans="1:11" ht="13.9" customHeight="1" x14ac:dyDescent="0.2">
      <c r="A121" s="15">
        <v>7</v>
      </c>
      <c r="B121" s="19">
        <v>5</v>
      </c>
      <c r="C121" s="7" t="s">
        <v>147</v>
      </c>
      <c r="D121" s="15" t="s">
        <v>6</v>
      </c>
      <c r="E121" s="32" t="s">
        <v>274</v>
      </c>
      <c r="F121" s="7" t="s">
        <v>12</v>
      </c>
    </row>
    <row r="122" spans="1:11" ht="13.9" customHeight="1" x14ac:dyDescent="0.2">
      <c r="A122" s="15">
        <v>7</v>
      </c>
      <c r="B122" s="19">
        <v>5</v>
      </c>
      <c r="C122" s="7" t="s">
        <v>143</v>
      </c>
      <c r="D122" s="15" t="s">
        <v>5</v>
      </c>
      <c r="E122" s="32" t="s">
        <v>225</v>
      </c>
      <c r="F122" s="7" t="s">
        <v>12</v>
      </c>
    </row>
    <row r="124" spans="1:11" x14ac:dyDescent="0.2">
      <c r="A124" s="14" t="s">
        <v>1369</v>
      </c>
    </row>
    <row r="125" spans="1:11" x14ac:dyDescent="0.2">
      <c r="A125" s="14"/>
      <c r="B125" s="20" t="s">
        <v>117</v>
      </c>
      <c r="C125" s="9" t="s">
        <v>43</v>
      </c>
      <c r="D125" s="18" t="s">
        <v>15</v>
      </c>
      <c r="E125" s="18" t="s">
        <v>17</v>
      </c>
      <c r="F125" s="18" t="s">
        <v>18</v>
      </c>
    </row>
    <row r="126" spans="1:11" ht="13.9" customHeight="1" x14ac:dyDescent="0.2">
      <c r="A126" s="15">
        <v>1</v>
      </c>
      <c r="B126" s="19">
        <v>8</v>
      </c>
      <c r="C126" s="7" t="s">
        <v>152</v>
      </c>
      <c r="D126" s="15" t="s">
        <v>2</v>
      </c>
      <c r="E126" s="32" t="s">
        <v>959</v>
      </c>
      <c r="F126" s="7" t="s">
        <v>1</v>
      </c>
      <c r="K126" s="11"/>
    </row>
    <row r="127" spans="1:11" ht="13.9" customHeight="1" x14ac:dyDescent="0.2">
      <c r="A127" s="15">
        <v>2</v>
      </c>
      <c r="B127" s="19">
        <v>7</v>
      </c>
      <c r="C127" s="7" t="s">
        <v>138</v>
      </c>
      <c r="D127" s="15" t="s">
        <v>4</v>
      </c>
      <c r="E127" s="32" t="s">
        <v>953</v>
      </c>
      <c r="F127" s="7" t="s">
        <v>10</v>
      </c>
      <c r="K127" s="11"/>
    </row>
    <row r="128" spans="1:11" ht="13.9" customHeight="1" x14ac:dyDescent="0.2">
      <c r="A128" s="15">
        <v>2</v>
      </c>
      <c r="B128" s="19">
        <v>7</v>
      </c>
      <c r="C128" s="7" t="s">
        <v>141</v>
      </c>
      <c r="D128" s="15" t="s">
        <v>5</v>
      </c>
      <c r="E128" s="32" t="s">
        <v>1017</v>
      </c>
      <c r="F128" s="7" t="s">
        <v>484</v>
      </c>
    </row>
    <row r="129" spans="1:11" ht="13.9" customHeight="1" x14ac:dyDescent="0.2">
      <c r="A129" s="15">
        <v>4</v>
      </c>
      <c r="B129" s="19">
        <v>6</v>
      </c>
      <c r="C129" s="7" t="s">
        <v>120</v>
      </c>
      <c r="D129" s="15" t="s">
        <v>4</v>
      </c>
      <c r="E129" s="32" t="s">
        <v>965</v>
      </c>
      <c r="F129" s="7" t="s">
        <v>12</v>
      </c>
      <c r="K129" s="11"/>
    </row>
    <row r="130" spans="1:11" ht="13.9" customHeight="1" x14ac:dyDescent="0.2">
      <c r="A130" s="15">
        <v>4</v>
      </c>
      <c r="B130" s="19">
        <v>6</v>
      </c>
      <c r="C130" s="7" t="s">
        <v>121</v>
      </c>
      <c r="D130" s="15" t="s">
        <v>6</v>
      </c>
      <c r="E130" s="32" t="s">
        <v>883</v>
      </c>
      <c r="F130" s="7" t="s">
        <v>106</v>
      </c>
    </row>
    <row r="131" spans="1:11" ht="13.9" customHeight="1" x14ac:dyDescent="0.2">
      <c r="A131" s="15">
        <v>4</v>
      </c>
      <c r="B131" s="19">
        <v>6</v>
      </c>
      <c r="C131" s="7" t="s">
        <v>121</v>
      </c>
      <c r="D131" s="15" t="s">
        <v>6</v>
      </c>
      <c r="E131" s="32" t="s">
        <v>975</v>
      </c>
      <c r="F131" s="7" t="s">
        <v>222</v>
      </c>
      <c r="K131" s="11"/>
    </row>
    <row r="132" spans="1:11" ht="13.9" customHeight="1" x14ac:dyDescent="0.2">
      <c r="A132" s="15">
        <v>7</v>
      </c>
      <c r="B132" s="19">
        <v>5</v>
      </c>
      <c r="C132" s="7" t="s">
        <v>155</v>
      </c>
      <c r="D132" s="15" t="s">
        <v>2</v>
      </c>
      <c r="E132" s="32">
        <v>1973</v>
      </c>
      <c r="F132" s="7" t="s">
        <v>8</v>
      </c>
    </row>
    <row r="133" spans="1:11" ht="13.9" customHeight="1" x14ac:dyDescent="0.2">
      <c r="A133" s="15">
        <v>7</v>
      </c>
      <c r="B133" s="19">
        <v>5</v>
      </c>
      <c r="C133" s="7" t="s">
        <v>182</v>
      </c>
      <c r="D133" s="15" t="s">
        <v>0</v>
      </c>
      <c r="E133" s="32" t="s">
        <v>1018</v>
      </c>
      <c r="F133" s="7" t="s">
        <v>8</v>
      </c>
      <c r="K133" s="11"/>
    </row>
    <row r="134" spans="1:11" ht="13.9" customHeight="1" x14ac:dyDescent="0.2">
      <c r="A134" s="15">
        <v>7</v>
      </c>
      <c r="B134" s="19">
        <v>5</v>
      </c>
      <c r="C134" s="7" t="s">
        <v>221</v>
      </c>
      <c r="D134" s="15" t="s">
        <v>4</v>
      </c>
      <c r="E134" s="32" t="s">
        <v>1020</v>
      </c>
      <c r="F134" s="7" t="s">
        <v>10</v>
      </c>
    </row>
    <row r="135" spans="1:11" ht="13.9" customHeight="1" x14ac:dyDescent="0.2">
      <c r="A135" s="15">
        <v>7</v>
      </c>
      <c r="B135" s="19">
        <v>5</v>
      </c>
      <c r="C135" s="7" t="s">
        <v>153</v>
      </c>
      <c r="D135" s="15" t="s">
        <v>2</v>
      </c>
      <c r="E135" s="32" t="s">
        <v>1019</v>
      </c>
      <c r="F135" s="7" t="s">
        <v>1</v>
      </c>
    </row>
    <row r="136" spans="1:11" ht="13.9" customHeight="1" x14ac:dyDescent="0.2">
      <c r="A136" s="15">
        <v>7</v>
      </c>
      <c r="B136" s="19">
        <v>5</v>
      </c>
      <c r="C136" s="7" t="s">
        <v>479</v>
      </c>
      <c r="D136" s="15" t="s">
        <v>2</v>
      </c>
      <c r="E136" s="32" t="s">
        <v>962</v>
      </c>
      <c r="F136" s="7" t="s">
        <v>197</v>
      </c>
    </row>
    <row r="137" spans="1:11" ht="13.9" customHeight="1" x14ac:dyDescent="0.2">
      <c r="A137" s="15">
        <v>7</v>
      </c>
      <c r="B137" s="19">
        <v>5</v>
      </c>
      <c r="C137" s="7" t="s">
        <v>220</v>
      </c>
      <c r="D137" s="15" t="s">
        <v>3</v>
      </c>
      <c r="E137" s="32" t="s">
        <v>1096</v>
      </c>
      <c r="F137" s="7" t="s">
        <v>7</v>
      </c>
    </row>
    <row r="138" spans="1:11" ht="13.9" customHeight="1" x14ac:dyDescent="0.2">
      <c r="A138" s="15">
        <v>7</v>
      </c>
      <c r="B138" s="19">
        <v>5</v>
      </c>
      <c r="C138" s="7" t="s">
        <v>160</v>
      </c>
      <c r="D138" s="15" t="s">
        <v>4</v>
      </c>
      <c r="E138" s="32" t="s">
        <v>1021</v>
      </c>
      <c r="F138" s="7" t="s">
        <v>10</v>
      </c>
    </row>
    <row r="139" spans="1:11" ht="13.9" customHeight="1" x14ac:dyDescent="0.2">
      <c r="A139" s="15">
        <v>7</v>
      </c>
      <c r="B139" s="19">
        <v>5</v>
      </c>
      <c r="C139" s="7" t="s">
        <v>171</v>
      </c>
      <c r="D139" s="15" t="s">
        <v>4</v>
      </c>
      <c r="E139" s="32" t="s">
        <v>956</v>
      </c>
      <c r="F139" s="7" t="s">
        <v>197</v>
      </c>
    </row>
    <row r="140" spans="1:11" ht="13.9" customHeight="1" x14ac:dyDescent="0.2">
      <c r="A140" s="15">
        <v>7</v>
      </c>
      <c r="B140" s="19">
        <v>5</v>
      </c>
      <c r="C140" s="7" t="s">
        <v>152</v>
      </c>
      <c r="D140" s="15" t="s">
        <v>2</v>
      </c>
      <c r="E140" s="32" t="s">
        <v>573</v>
      </c>
      <c r="F140" s="7" t="s">
        <v>106</v>
      </c>
    </row>
    <row r="141" spans="1:11" ht="13.9" customHeight="1" x14ac:dyDescent="0.2">
      <c r="A141" s="15">
        <v>7</v>
      </c>
      <c r="B141" s="19">
        <v>5</v>
      </c>
      <c r="C141" s="7" t="s">
        <v>127</v>
      </c>
      <c r="D141" s="15" t="s">
        <v>3</v>
      </c>
      <c r="E141" s="32" t="s">
        <v>1022</v>
      </c>
      <c r="F141" s="7" t="s">
        <v>11</v>
      </c>
    </row>
    <row r="142" spans="1:11" ht="13.9" customHeight="1" x14ac:dyDescent="0.2">
      <c r="A142" s="15">
        <v>7</v>
      </c>
      <c r="B142" s="19">
        <v>5</v>
      </c>
      <c r="C142" s="7" t="s">
        <v>173</v>
      </c>
      <c r="D142" s="15" t="s">
        <v>2</v>
      </c>
      <c r="E142" s="32" t="s">
        <v>968</v>
      </c>
      <c r="F142" s="7" t="s">
        <v>1</v>
      </c>
    </row>
    <row r="143" spans="1:11" ht="13.9" customHeight="1" x14ac:dyDescent="0.2">
      <c r="A143" s="15">
        <v>7</v>
      </c>
      <c r="B143" s="19">
        <v>5</v>
      </c>
      <c r="C143" s="7" t="s">
        <v>148</v>
      </c>
      <c r="D143" s="15" t="s">
        <v>6</v>
      </c>
      <c r="E143" s="32" t="s">
        <v>483</v>
      </c>
      <c r="F143" s="7" t="s">
        <v>1</v>
      </c>
    </row>
    <row r="144" spans="1:11" ht="13.9" customHeight="1" x14ac:dyDescent="0.2">
      <c r="A144" s="15">
        <v>7</v>
      </c>
      <c r="B144" s="19">
        <v>5</v>
      </c>
      <c r="C144" s="7" t="s">
        <v>143</v>
      </c>
      <c r="D144" s="15" t="s">
        <v>5</v>
      </c>
      <c r="E144" s="32" t="s">
        <v>1023</v>
      </c>
      <c r="F144" s="7" t="s">
        <v>11</v>
      </c>
    </row>
    <row r="145" spans="1:11" ht="13.9" customHeight="1" x14ac:dyDescent="0.2">
      <c r="A145" s="15">
        <v>7</v>
      </c>
      <c r="B145" s="19">
        <v>5</v>
      </c>
      <c r="C145" s="7" t="s">
        <v>1024</v>
      </c>
      <c r="D145" s="15" t="s">
        <v>6</v>
      </c>
      <c r="E145" s="32" t="s">
        <v>1025</v>
      </c>
      <c r="F145" s="7"/>
      <c r="K145" s="11"/>
    </row>
    <row r="146" spans="1:11" ht="13.9" customHeight="1" x14ac:dyDescent="0.2">
      <c r="A146" s="15">
        <v>7</v>
      </c>
      <c r="B146" s="19">
        <v>5</v>
      </c>
      <c r="C146" s="7" t="s">
        <v>124</v>
      </c>
      <c r="D146" s="15" t="s">
        <v>2</v>
      </c>
      <c r="E146" s="32" t="s">
        <v>1026</v>
      </c>
      <c r="F146" s="7" t="s">
        <v>10</v>
      </c>
    </row>
    <row r="147" spans="1:11" ht="13.9" customHeight="1" x14ac:dyDescent="0.2">
      <c r="A147" s="15">
        <v>7</v>
      </c>
      <c r="B147" s="19">
        <v>5</v>
      </c>
      <c r="C147" s="7" t="s">
        <v>130</v>
      </c>
      <c r="D147" s="15" t="s">
        <v>3</v>
      </c>
      <c r="E147" s="32" t="s">
        <v>1027</v>
      </c>
      <c r="F147" s="7" t="s">
        <v>197</v>
      </c>
    </row>
    <row r="148" spans="1:11" ht="13.9" customHeight="1" x14ac:dyDescent="0.2">
      <c r="A148" s="15">
        <v>7</v>
      </c>
      <c r="B148" s="19">
        <v>5</v>
      </c>
      <c r="C148" s="7" t="s">
        <v>121</v>
      </c>
      <c r="D148" s="15" t="s">
        <v>6</v>
      </c>
      <c r="E148" s="32" t="s">
        <v>199</v>
      </c>
      <c r="F148" s="7" t="s">
        <v>197</v>
      </c>
    </row>
    <row r="149" spans="1:11" ht="13.9" customHeight="1" x14ac:dyDescent="0.2">
      <c r="A149" s="15">
        <v>7</v>
      </c>
      <c r="B149" s="19">
        <v>5</v>
      </c>
      <c r="C149" s="7" t="s">
        <v>121</v>
      </c>
      <c r="D149" s="15" t="s">
        <v>6</v>
      </c>
      <c r="E149" s="32" t="s">
        <v>440</v>
      </c>
      <c r="F149" s="7" t="s">
        <v>9</v>
      </c>
    </row>
    <row r="150" spans="1:11" ht="13.9" customHeight="1" x14ac:dyDescent="0.2">
      <c r="A150" s="15">
        <v>7</v>
      </c>
      <c r="B150" s="19">
        <v>5</v>
      </c>
      <c r="C150" s="7" t="s">
        <v>125</v>
      </c>
      <c r="D150" s="15" t="s">
        <v>5</v>
      </c>
      <c r="E150" s="32" t="s">
        <v>274</v>
      </c>
      <c r="F150" s="7" t="s">
        <v>9</v>
      </c>
    </row>
    <row r="151" spans="1:11" ht="13.9" customHeight="1" x14ac:dyDescent="0.2">
      <c r="A151" s="15">
        <v>7</v>
      </c>
      <c r="B151" s="19">
        <v>5</v>
      </c>
      <c r="C151" s="7" t="s">
        <v>122</v>
      </c>
      <c r="D151" s="15" t="s">
        <v>0</v>
      </c>
      <c r="E151" s="32" t="s">
        <v>25</v>
      </c>
      <c r="F151" s="7" t="s">
        <v>9</v>
      </c>
    </row>
    <row r="152" spans="1:11" ht="13.9" customHeight="1" x14ac:dyDescent="0.2">
      <c r="A152" s="15">
        <v>7</v>
      </c>
      <c r="B152" s="19">
        <v>5</v>
      </c>
      <c r="C152" s="7" t="s">
        <v>111</v>
      </c>
      <c r="D152" s="15" t="s">
        <v>5</v>
      </c>
      <c r="E152" s="32" t="s">
        <v>981</v>
      </c>
      <c r="F152" s="7" t="s">
        <v>106</v>
      </c>
    </row>
    <row r="153" spans="1:11" ht="13.9" customHeight="1" x14ac:dyDescent="0.2">
      <c r="A153" s="15">
        <v>7</v>
      </c>
      <c r="B153" s="19">
        <v>5</v>
      </c>
      <c r="C153" s="7" t="s">
        <v>111</v>
      </c>
      <c r="D153" s="15" t="s">
        <v>5</v>
      </c>
      <c r="E153" s="32" t="s">
        <v>785</v>
      </c>
      <c r="F153" s="7" t="s">
        <v>9</v>
      </c>
    </row>
    <row r="154" spans="1:11" ht="13.9" customHeight="1" x14ac:dyDescent="0.2">
      <c r="A154" s="15">
        <v>7</v>
      </c>
      <c r="B154" s="19">
        <v>5</v>
      </c>
      <c r="C154" s="7" t="s">
        <v>143</v>
      </c>
      <c r="D154" s="15" t="s">
        <v>5</v>
      </c>
      <c r="E154" s="32" t="s">
        <v>226</v>
      </c>
      <c r="F154" s="7" t="s">
        <v>9</v>
      </c>
    </row>
    <row r="155" spans="1:11" ht="13.9" customHeight="1" x14ac:dyDescent="0.2">
      <c r="A155" s="15">
        <v>7</v>
      </c>
      <c r="B155" s="19">
        <v>5</v>
      </c>
      <c r="C155" s="7" t="s">
        <v>156</v>
      </c>
      <c r="D155" s="15" t="s">
        <v>2</v>
      </c>
      <c r="E155" s="32" t="s">
        <v>1083</v>
      </c>
      <c r="F155" s="7" t="s">
        <v>8</v>
      </c>
    </row>
    <row r="156" spans="1:11" ht="13.9" customHeight="1" x14ac:dyDescent="0.2">
      <c r="A156" s="15">
        <v>7</v>
      </c>
      <c r="B156" s="19">
        <v>5</v>
      </c>
      <c r="C156" s="7" t="s">
        <v>112</v>
      </c>
      <c r="D156" s="15" t="s">
        <v>6</v>
      </c>
      <c r="E156" s="32" t="s">
        <v>1093</v>
      </c>
      <c r="F156" s="7" t="s">
        <v>196</v>
      </c>
    </row>
    <row r="157" spans="1:11" ht="13.9" customHeight="1" x14ac:dyDescent="0.2">
      <c r="A157" s="15">
        <v>7</v>
      </c>
      <c r="B157" s="19">
        <v>5</v>
      </c>
      <c r="C157" s="7" t="s">
        <v>156</v>
      </c>
      <c r="D157" s="15" t="s">
        <v>2</v>
      </c>
      <c r="E157" s="32" t="s">
        <v>1093</v>
      </c>
      <c r="F157" s="7" t="s">
        <v>11</v>
      </c>
    </row>
    <row r="158" spans="1:11" ht="13.9" customHeight="1" x14ac:dyDescent="0.2">
      <c r="A158" s="15">
        <v>7</v>
      </c>
      <c r="B158" s="19">
        <v>5</v>
      </c>
      <c r="C158" s="7" t="s">
        <v>1102</v>
      </c>
      <c r="D158" s="15" t="s">
        <v>3</v>
      </c>
      <c r="E158" s="32" t="s">
        <v>1108</v>
      </c>
      <c r="F158" s="7" t="s">
        <v>7</v>
      </c>
    </row>
    <row r="159" spans="1:11" ht="13.9" customHeight="1" x14ac:dyDescent="0.2">
      <c r="A159" s="15">
        <v>7</v>
      </c>
      <c r="B159" s="19">
        <v>5</v>
      </c>
      <c r="C159" s="7" t="s">
        <v>1118</v>
      </c>
      <c r="D159" s="15" t="s">
        <v>0</v>
      </c>
      <c r="E159" s="32" t="s">
        <v>1119</v>
      </c>
      <c r="F159" s="7" t="s">
        <v>7</v>
      </c>
    </row>
    <row r="160" spans="1:11" ht="13.9" customHeight="1" x14ac:dyDescent="0.2">
      <c r="A160" s="15">
        <v>7</v>
      </c>
      <c r="B160" s="19">
        <v>5</v>
      </c>
      <c r="C160" s="7" t="s">
        <v>1100</v>
      </c>
      <c r="D160" s="15" t="s">
        <v>4</v>
      </c>
      <c r="E160" s="32" t="s">
        <v>1123</v>
      </c>
      <c r="F160" s="7" t="s">
        <v>1</v>
      </c>
    </row>
    <row r="161" spans="1:31" ht="13.9" customHeight="1" x14ac:dyDescent="0.2">
      <c r="A161" s="15">
        <v>7</v>
      </c>
      <c r="B161" s="19">
        <v>5</v>
      </c>
      <c r="C161" s="7" t="s">
        <v>1229</v>
      </c>
      <c r="D161" s="15" t="s">
        <v>2</v>
      </c>
      <c r="E161" s="32" t="s">
        <v>1275</v>
      </c>
      <c r="F161" s="7" t="s">
        <v>7</v>
      </c>
    </row>
    <row r="162" spans="1:31" ht="13.9" customHeight="1" x14ac:dyDescent="0.2">
      <c r="A162" s="15">
        <v>7</v>
      </c>
      <c r="B162" s="102">
        <v>5</v>
      </c>
      <c r="C162" s="8" t="s">
        <v>1297</v>
      </c>
      <c r="D162" s="16" t="s">
        <v>2</v>
      </c>
      <c r="E162" s="33" t="s">
        <v>1445</v>
      </c>
      <c r="F162" s="8" t="s">
        <v>7</v>
      </c>
    </row>
    <row r="163" spans="1:31" ht="12.75" customHeight="1" x14ac:dyDescent="0.2"/>
    <row r="164" spans="1:31" ht="15.75" x14ac:dyDescent="0.25">
      <c r="A164" s="36" t="s">
        <v>227</v>
      </c>
      <c r="B164" s="39"/>
      <c r="C164" s="39"/>
      <c r="D164" s="39"/>
      <c r="E164" s="39"/>
      <c r="F164" s="39"/>
      <c r="G164" s="39"/>
      <c r="H164" s="39"/>
      <c r="I164" s="39"/>
    </row>
    <row r="166" spans="1:31" ht="13.9" customHeight="1" x14ac:dyDescent="0.2">
      <c r="A166" s="14" t="s">
        <v>1370</v>
      </c>
    </row>
    <row r="167" spans="1:31" ht="13.9" customHeight="1" x14ac:dyDescent="0.2">
      <c r="A167" s="31" t="s">
        <v>218</v>
      </c>
    </row>
    <row r="168" spans="1:31" ht="13.9" customHeight="1" x14ac:dyDescent="0.2">
      <c r="B168" s="20" t="s">
        <v>110</v>
      </c>
      <c r="C168" s="9" t="s">
        <v>43</v>
      </c>
      <c r="D168" s="18" t="s">
        <v>15</v>
      </c>
      <c r="E168" s="18" t="s">
        <v>17</v>
      </c>
      <c r="F168" s="18" t="s">
        <v>18</v>
      </c>
      <c r="H168" s="47" t="s">
        <v>110</v>
      </c>
      <c r="I168" s="9" t="s">
        <v>63</v>
      </c>
      <c r="J168" s="18" t="s">
        <v>17</v>
      </c>
      <c r="K168" s="45" t="s">
        <v>18</v>
      </c>
      <c r="L168" s="47" t="s">
        <v>110</v>
      </c>
      <c r="M168" s="9" t="s">
        <v>64</v>
      </c>
      <c r="N168" s="18" t="s">
        <v>17</v>
      </c>
      <c r="O168" s="45" t="s">
        <v>18</v>
      </c>
      <c r="P168" s="20" t="s">
        <v>110</v>
      </c>
      <c r="Q168" s="9" t="s">
        <v>65</v>
      </c>
      <c r="R168" s="18" t="s">
        <v>17</v>
      </c>
      <c r="S168" s="45" t="s">
        <v>18</v>
      </c>
      <c r="T168" s="47" t="s">
        <v>110</v>
      </c>
      <c r="U168" s="9" t="s">
        <v>66</v>
      </c>
      <c r="V168" s="18" t="s">
        <v>17</v>
      </c>
      <c r="W168" s="45" t="s">
        <v>18</v>
      </c>
      <c r="X168" s="47" t="s">
        <v>110</v>
      </c>
      <c r="Y168" s="9" t="s">
        <v>67</v>
      </c>
      <c r="Z168" s="18" t="s">
        <v>17</v>
      </c>
      <c r="AA168" s="18" t="s">
        <v>18</v>
      </c>
      <c r="AB168" s="47" t="s">
        <v>110</v>
      </c>
      <c r="AC168" s="9" t="s">
        <v>68</v>
      </c>
      <c r="AD168" s="18" t="s">
        <v>17</v>
      </c>
      <c r="AE168" s="18" t="s">
        <v>18</v>
      </c>
    </row>
    <row r="169" spans="1:31" ht="13.9" customHeight="1" x14ac:dyDescent="0.2">
      <c r="A169" s="7">
        <v>1</v>
      </c>
      <c r="B169" s="19">
        <v>107</v>
      </c>
      <c r="C169" s="7" t="s">
        <v>254</v>
      </c>
      <c r="D169" s="15" t="s">
        <v>5</v>
      </c>
      <c r="E169" s="32" t="s">
        <v>274</v>
      </c>
      <c r="F169" s="15" t="s">
        <v>9</v>
      </c>
      <c r="H169" s="48">
        <v>104</v>
      </c>
      <c r="I169" s="15" t="s">
        <v>1307</v>
      </c>
      <c r="J169" s="15" t="s">
        <v>1306</v>
      </c>
      <c r="K169" s="7" t="s">
        <v>196</v>
      </c>
      <c r="L169" s="48">
        <v>89</v>
      </c>
      <c r="M169" s="15" t="s">
        <v>287</v>
      </c>
      <c r="N169" s="32">
        <v>2001</v>
      </c>
      <c r="O169" s="46"/>
      <c r="P169" s="19">
        <v>88</v>
      </c>
      <c r="Q169" s="15" t="s">
        <v>292</v>
      </c>
      <c r="R169" s="32">
        <v>1998</v>
      </c>
      <c r="S169" s="46"/>
      <c r="T169" s="48">
        <v>107</v>
      </c>
      <c r="U169" s="15" t="s">
        <v>254</v>
      </c>
      <c r="V169" s="32">
        <v>2013</v>
      </c>
      <c r="W169" s="46"/>
      <c r="X169" s="48">
        <v>97</v>
      </c>
      <c r="Y169" s="15" t="s">
        <v>277</v>
      </c>
      <c r="Z169" s="32">
        <v>2000</v>
      </c>
      <c r="AA169" s="15"/>
      <c r="AB169" s="48">
        <v>95</v>
      </c>
      <c r="AC169" s="15" t="s">
        <v>259</v>
      </c>
      <c r="AD169" s="15">
        <v>2006</v>
      </c>
      <c r="AE169" s="7"/>
    </row>
    <row r="170" spans="1:31" ht="13.9" customHeight="1" x14ac:dyDescent="0.2">
      <c r="A170" s="7">
        <v>2</v>
      </c>
      <c r="B170" s="19">
        <v>104</v>
      </c>
      <c r="C170" s="7" t="s">
        <v>1307</v>
      </c>
      <c r="D170" s="15" t="s">
        <v>3</v>
      </c>
      <c r="E170" s="32" t="s">
        <v>1306</v>
      </c>
      <c r="F170" s="15" t="s">
        <v>196</v>
      </c>
      <c r="H170" s="48">
        <v>102</v>
      </c>
      <c r="I170" s="15" t="s">
        <v>275</v>
      </c>
      <c r="J170" s="32" t="s">
        <v>1081</v>
      </c>
      <c r="K170" s="46" t="s">
        <v>10</v>
      </c>
      <c r="L170" s="48">
        <v>85</v>
      </c>
      <c r="M170" s="15" t="s">
        <v>90</v>
      </c>
      <c r="N170" s="32">
        <v>1996</v>
      </c>
      <c r="O170" s="46"/>
      <c r="P170" s="19">
        <v>86</v>
      </c>
      <c r="Q170" s="15" t="s">
        <v>296</v>
      </c>
      <c r="R170" s="32">
        <v>1986</v>
      </c>
      <c r="S170" s="46"/>
      <c r="T170" s="48">
        <v>100</v>
      </c>
      <c r="U170" s="15" t="s">
        <v>300</v>
      </c>
      <c r="V170" s="32">
        <v>1998</v>
      </c>
      <c r="W170" s="46"/>
      <c r="X170" s="48">
        <v>90</v>
      </c>
      <c r="Y170" s="15" t="s">
        <v>257</v>
      </c>
      <c r="Z170" s="32" t="s">
        <v>303</v>
      </c>
      <c r="AA170" s="15" t="s">
        <v>106</v>
      </c>
      <c r="AB170" s="48">
        <v>89</v>
      </c>
      <c r="AC170" s="15" t="s">
        <v>232</v>
      </c>
      <c r="AD170" s="15">
        <v>1999</v>
      </c>
      <c r="AE170" s="7"/>
    </row>
    <row r="171" spans="1:31" ht="13.9" customHeight="1" x14ac:dyDescent="0.2">
      <c r="A171" s="7">
        <v>3</v>
      </c>
      <c r="B171" s="19">
        <v>102</v>
      </c>
      <c r="C171" s="7" t="s">
        <v>275</v>
      </c>
      <c r="D171" s="15" t="s">
        <v>3</v>
      </c>
      <c r="E171" s="32">
        <v>1979</v>
      </c>
      <c r="F171" s="15" t="s">
        <v>276</v>
      </c>
      <c r="H171" s="48">
        <v>96</v>
      </c>
      <c r="I171" s="15" t="s">
        <v>62</v>
      </c>
      <c r="J171" s="32">
        <v>1973</v>
      </c>
      <c r="K171" s="46"/>
      <c r="L171" s="48">
        <v>85</v>
      </c>
      <c r="M171" s="15" t="s">
        <v>243</v>
      </c>
      <c r="N171" s="32">
        <v>2012</v>
      </c>
      <c r="O171" s="46"/>
      <c r="P171" s="19">
        <v>84</v>
      </c>
      <c r="Q171" s="15" t="s">
        <v>252</v>
      </c>
      <c r="R171" s="32">
        <v>1985</v>
      </c>
      <c r="S171" s="46"/>
      <c r="T171" s="48">
        <v>97</v>
      </c>
      <c r="U171" s="15" t="s">
        <v>253</v>
      </c>
      <c r="V171" s="32">
        <v>1997</v>
      </c>
      <c r="W171" s="46"/>
      <c r="X171" s="48">
        <v>90</v>
      </c>
      <c r="Y171" s="15" t="s">
        <v>257</v>
      </c>
      <c r="Z171" s="32" t="s">
        <v>304</v>
      </c>
      <c r="AA171" s="15" t="s">
        <v>197</v>
      </c>
      <c r="AB171" s="48">
        <v>86</v>
      </c>
      <c r="AC171" s="15" t="s">
        <v>263</v>
      </c>
      <c r="AD171" s="15">
        <v>1987</v>
      </c>
      <c r="AE171" s="7"/>
    </row>
    <row r="172" spans="1:31" ht="13.9" customHeight="1" x14ac:dyDescent="0.2">
      <c r="A172" s="7">
        <v>4</v>
      </c>
      <c r="B172" s="19">
        <v>100</v>
      </c>
      <c r="C172" s="7" t="s">
        <v>277</v>
      </c>
      <c r="D172" s="15" t="s">
        <v>5</v>
      </c>
      <c r="E172" s="32" t="s">
        <v>278</v>
      </c>
      <c r="F172" s="15" t="s">
        <v>12</v>
      </c>
      <c r="H172" s="48">
        <v>95</v>
      </c>
      <c r="I172" s="15" t="s">
        <v>237</v>
      </c>
      <c r="J172" s="32" t="s">
        <v>1015</v>
      </c>
      <c r="K172" s="46" t="s">
        <v>10</v>
      </c>
      <c r="L172" s="48">
        <v>80</v>
      </c>
      <c r="M172" s="15" t="s">
        <v>288</v>
      </c>
      <c r="N172" s="32">
        <v>1982</v>
      </c>
      <c r="O172" s="46"/>
      <c r="P172" s="19">
        <v>81</v>
      </c>
      <c r="Q172" s="15" t="s">
        <v>297</v>
      </c>
      <c r="R172" s="32" t="s">
        <v>298</v>
      </c>
      <c r="S172" s="46" t="s">
        <v>10</v>
      </c>
      <c r="T172" s="48">
        <v>97</v>
      </c>
      <c r="U172" s="15" t="s">
        <v>104</v>
      </c>
      <c r="V172" s="32">
        <v>1973</v>
      </c>
      <c r="W172" s="46"/>
      <c r="X172" s="48">
        <v>84</v>
      </c>
      <c r="Y172" s="15" t="s">
        <v>277</v>
      </c>
      <c r="Z172" s="32">
        <v>2000</v>
      </c>
      <c r="AA172" s="15"/>
      <c r="AB172" s="48">
        <v>85</v>
      </c>
      <c r="AC172" s="15" t="s">
        <v>306</v>
      </c>
      <c r="AD172" s="15">
        <v>1974</v>
      </c>
      <c r="AE172" s="7"/>
    </row>
    <row r="173" spans="1:31" ht="13.9" customHeight="1" x14ac:dyDescent="0.2">
      <c r="A173" s="7">
        <v>5</v>
      </c>
      <c r="B173" s="19">
        <v>97</v>
      </c>
      <c r="C173" s="7" t="s">
        <v>104</v>
      </c>
      <c r="D173" s="15" t="s">
        <v>5</v>
      </c>
      <c r="E173" s="32" t="s">
        <v>280</v>
      </c>
      <c r="F173" s="15" t="s">
        <v>1</v>
      </c>
      <c r="H173" s="48">
        <v>95</v>
      </c>
      <c r="I173" s="15" t="s">
        <v>1309</v>
      </c>
      <c r="J173" s="32" t="s">
        <v>1310</v>
      </c>
      <c r="K173" s="46" t="s">
        <v>106</v>
      </c>
      <c r="L173" s="48">
        <v>80</v>
      </c>
      <c r="M173" s="15" t="s">
        <v>244</v>
      </c>
      <c r="N173" s="32">
        <v>1990</v>
      </c>
      <c r="O173" s="46"/>
      <c r="P173" s="19">
        <v>80</v>
      </c>
      <c r="Q173" s="15" t="s">
        <v>233</v>
      </c>
      <c r="R173" s="32">
        <v>1990</v>
      </c>
      <c r="S173" s="46"/>
      <c r="T173" s="48">
        <v>91</v>
      </c>
      <c r="U173" s="15" t="s">
        <v>143</v>
      </c>
      <c r="V173" s="32">
        <v>1999</v>
      </c>
      <c r="W173" s="46"/>
      <c r="X173" s="48">
        <v>75</v>
      </c>
      <c r="Y173" s="15" t="s">
        <v>228</v>
      </c>
      <c r="Z173" s="32" t="s">
        <v>1122</v>
      </c>
      <c r="AA173" s="15" t="s">
        <v>222</v>
      </c>
      <c r="AB173" s="48">
        <v>80</v>
      </c>
      <c r="AC173" s="15" t="s">
        <v>307</v>
      </c>
      <c r="AD173" s="15">
        <v>2004</v>
      </c>
      <c r="AE173" s="7"/>
    </row>
    <row r="174" spans="1:31" ht="13.9" customHeight="1" x14ac:dyDescent="0.2">
      <c r="A174" s="7">
        <v>5</v>
      </c>
      <c r="B174" s="19">
        <v>97</v>
      </c>
      <c r="C174" s="7" t="s">
        <v>253</v>
      </c>
      <c r="D174" s="15" t="s">
        <v>5</v>
      </c>
      <c r="E174" s="32" t="s">
        <v>279</v>
      </c>
      <c r="F174" s="15" t="s">
        <v>8</v>
      </c>
      <c r="H174" s="48">
        <v>83</v>
      </c>
      <c r="I174" s="15" t="s">
        <v>70</v>
      </c>
      <c r="J174" s="32" t="s">
        <v>1082</v>
      </c>
      <c r="K174" s="46" t="s">
        <v>106</v>
      </c>
      <c r="L174" s="48">
        <v>80</v>
      </c>
      <c r="M174" s="15" t="s">
        <v>289</v>
      </c>
      <c r="N174" s="32">
        <v>1986</v>
      </c>
      <c r="O174" s="46"/>
      <c r="P174" s="19">
        <v>80</v>
      </c>
      <c r="Q174" s="15" t="s">
        <v>58</v>
      </c>
      <c r="R174" s="32">
        <v>2013</v>
      </c>
      <c r="S174" s="46"/>
      <c r="T174" s="48">
        <v>84</v>
      </c>
      <c r="U174" s="15" t="s">
        <v>254</v>
      </c>
      <c r="V174" s="32">
        <v>2013</v>
      </c>
      <c r="W174" s="46"/>
      <c r="X174" s="48">
        <v>73</v>
      </c>
      <c r="Y174" s="15" t="s">
        <v>258</v>
      </c>
      <c r="Z174" s="32">
        <v>2002</v>
      </c>
      <c r="AA174" s="15"/>
      <c r="AB174" s="48">
        <v>79</v>
      </c>
      <c r="AC174" s="15" t="s">
        <v>232</v>
      </c>
      <c r="AD174" s="15">
        <v>1995</v>
      </c>
      <c r="AE174" s="7"/>
    </row>
    <row r="175" spans="1:31" ht="13.9" customHeight="1" x14ac:dyDescent="0.2">
      <c r="A175" s="7">
        <v>5</v>
      </c>
      <c r="B175" s="19">
        <v>97</v>
      </c>
      <c r="C175" s="7" t="s">
        <v>277</v>
      </c>
      <c r="D175" s="15" t="s">
        <v>6</v>
      </c>
      <c r="E175" s="32" t="s">
        <v>281</v>
      </c>
      <c r="F175" s="15" t="s">
        <v>106</v>
      </c>
      <c r="H175" s="48">
        <v>83</v>
      </c>
      <c r="I175" s="15" t="s">
        <v>51</v>
      </c>
      <c r="J175" s="32" t="s">
        <v>1079</v>
      </c>
      <c r="K175" s="46" t="s">
        <v>222</v>
      </c>
      <c r="L175" s="48">
        <v>78</v>
      </c>
      <c r="M175" s="15" t="s">
        <v>290</v>
      </c>
      <c r="N175" s="32">
        <v>2006</v>
      </c>
      <c r="O175" s="46"/>
      <c r="P175" s="19">
        <v>79</v>
      </c>
      <c r="Q175" s="15" t="s">
        <v>58</v>
      </c>
      <c r="R175" s="32" t="s">
        <v>299</v>
      </c>
      <c r="S175" s="46" t="s">
        <v>197</v>
      </c>
      <c r="T175" s="48">
        <v>84</v>
      </c>
      <c r="U175" s="15" t="s">
        <v>1177</v>
      </c>
      <c r="V175" s="32" t="s">
        <v>1178</v>
      </c>
      <c r="W175" s="46" t="s">
        <v>9</v>
      </c>
      <c r="X175" s="48">
        <v>65</v>
      </c>
      <c r="Y175" s="15" t="s">
        <v>1101</v>
      </c>
      <c r="Z175" s="32" t="s">
        <v>1144</v>
      </c>
      <c r="AA175" s="15" t="s">
        <v>12</v>
      </c>
      <c r="AB175" s="48">
        <v>77</v>
      </c>
      <c r="AC175" s="15" t="s">
        <v>84</v>
      </c>
      <c r="AD175" s="15">
        <v>2003</v>
      </c>
      <c r="AE175" s="7"/>
    </row>
    <row r="176" spans="1:31" ht="13.9" customHeight="1" x14ac:dyDescent="0.2">
      <c r="A176" s="7">
        <v>8</v>
      </c>
      <c r="B176" s="19">
        <v>96</v>
      </c>
      <c r="C176" s="7" t="s">
        <v>62</v>
      </c>
      <c r="D176" s="15" t="s">
        <v>3</v>
      </c>
      <c r="E176" s="32">
        <v>1973</v>
      </c>
      <c r="F176" s="15" t="s">
        <v>276</v>
      </c>
      <c r="H176" s="48">
        <v>82</v>
      </c>
      <c r="I176" s="15" t="s">
        <v>237</v>
      </c>
      <c r="J176" s="32" t="s">
        <v>1015</v>
      </c>
      <c r="K176" s="46" t="s">
        <v>10</v>
      </c>
      <c r="L176" s="48">
        <v>77</v>
      </c>
      <c r="M176" s="15" t="s">
        <v>90</v>
      </c>
      <c r="N176" s="32">
        <v>1998</v>
      </c>
      <c r="O176" s="46"/>
      <c r="P176" s="19">
        <v>78</v>
      </c>
      <c r="Q176" s="15" t="s">
        <v>293</v>
      </c>
      <c r="R176" s="32">
        <v>2002</v>
      </c>
      <c r="S176" s="46"/>
      <c r="T176" s="48">
        <v>80</v>
      </c>
      <c r="U176" s="15" t="s">
        <v>301</v>
      </c>
      <c r="V176" s="32">
        <v>1987</v>
      </c>
      <c r="W176" s="46"/>
      <c r="X176" s="48">
        <v>63</v>
      </c>
      <c r="Y176" s="15" t="s">
        <v>258</v>
      </c>
      <c r="Z176" s="32">
        <v>2000</v>
      </c>
      <c r="AA176" s="15"/>
      <c r="AB176" s="48">
        <v>77</v>
      </c>
      <c r="AC176" s="15" t="s">
        <v>1181</v>
      </c>
      <c r="AD176" s="15" t="s">
        <v>1178</v>
      </c>
      <c r="AE176" s="7" t="s">
        <v>9</v>
      </c>
    </row>
    <row r="177" spans="1:31" ht="13.9" customHeight="1" x14ac:dyDescent="0.2">
      <c r="A177" s="7">
        <v>9</v>
      </c>
      <c r="B177" s="19">
        <v>95</v>
      </c>
      <c r="C177" s="7" t="s">
        <v>237</v>
      </c>
      <c r="D177" s="15" t="s">
        <v>3</v>
      </c>
      <c r="E177" s="32">
        <v>2003</v>
      </c>
      <c r="F177" s="15" t="s">
        <v>10</v>
      </c>
      <c r="H177" s="48">
        <v>76</v>
      </c>
      <c r="I177" s="15" t="s">
        <v>285</v>
      </c>
      <c r="J177" s="32" t="s">
        <v>973</v>
      </c>
      <c r="K177" s="46" t="s">
        <v>222</v>
      </c>
      <c r="L177" s="48">
        <v>77</v>
      </c>
      <c r="M177" s="15" t="s">
        <v>74</v>
      </c>
      <c r="N177" s="32">
        <v>2004</v>
      </c>
      <c r="O177" s="46"/>
      <c r="P177" s="19">
        <v>78</v>
      </c>
      <c r="Q177" s="15" t="s">
        <v>294</v>
      </c>
      <c r="R177" s="32">
        <v>2011</v>
      </c>
      <c r="S177" s="46"/>
      <c r="T177" s="48">
        <v>77</v>
      </c>
      <c r="U177" s="15" t="s">
        <v>302</v>
      </c>
      <c r="V177" s="32">
        <v>1982</v>
      </c>
      <c r="W177" s="46"/>
      <c r="X177" s="48">
        <v>62</v>
      </c>
      <c r="Y177" s="15" t="s">
        <v>1101</v>
      </c>
      <c r="Z177" s="32" t="s">
        <v>1133</v>
      </c>
      <c r="AA177" s="15" t="s">
        <v>197</v>
      </c>
      <c r="AB177" s="48">
        <v>77</v>
      </c>
      <c r="AC177" s="15" t="s">
        <v>1181</v>
      </c>
      <c r="AD177" s="15" t="s">
        <v>1230</v>
      </c>
      <c r="AE177" s="7" t="s">
        <v>106</v>
      </c>
    </row>
    <row r="178" spans="1:31" ht="13.9" customHeight="1" x14ac:dyDescent="0.2">
      <c r="A178" s="7">
        <v>9</v>
      </c>
      <c r="B178" s="19">
        <v>95</v>
      </c>
      <c r="C178" s="7" t="s">
        <v>259</v>
      </c>
      <c r="D178" s="15" t="s">
        <v>2</v>
      </c>
      <c r="E178" s="32" t="s">
        <v>282</v>
      </c>
      <c r="F178" s="15" t="s">
        <v>19</v>
      </c>
      <c r="H178" s="48">
        <v>75</v>
      </c>
      <c r="I178" s="15" t="s">
        <v>132</v>
      </c>
      <c r="J178" s="32">
        <v>1996</v>
      </c>
      <c r="K178" s="46"/>
      <c r="L178" s="48">
        <v>76</v>
      </c>
      <c r="M178" s="15" t="s">
        <v>291</v>
      </c>
      <c r="N178" s="32">
        <v>2002</v>
      </c>
      <c r="O178" s="46"/>
      <c r="P178" s="19">
        <v>75</v>
      </c>
      <c r="Q178" s="15" t="s">
        <v>295</v>
      </c>
      <c r="R178" s="32">
        <v>1975</v>
      </c>
      <c r="S178" s="46"/>
      <c r="T178" s="48">
        <v>75</v>
      </c>
      <c r="U178" s="15" t="s">
        <v>141</v>
      </c>
      <c r="V178" s="32">
        <v>2005</v>
      </c>
      <c r="W178" s="46"/>
      <c r="X178" s="48">
        <v>60</v>
      </c>
      <c r="Y178" s="15" t="s">
        <v>260</v>
      </c>
      <c r="Z178" s="32">
        <v>2013</v>
      </c>
      <c r="AA178" s="15"/>
      <c r="AB178" s="48">
        <v>77</v>
      </c>
      <c r="AC178" s="15" t="s">
        <v>1283</v>
      </c>
      <c r="AD178" s="15" t="s">
        <v>1284</v>
      </c>
      <c r="AE178" s="7" t="s">
        <v>9</v>
      </c>
    </row>
    <row r="179" spans="1:31" ht="13.9" customHeight="1" x14ac:dyDescent="0.2">
      <c r="A179" s="7">
        <v>9</v>
      </c>
      <c r="B179" s="19">
        <v>95</v>
      </c>
      <c r="C179" s="7" t="s">
        <v>1309</v>
      </c>
      <c r="D179" s="15" t="s">
        <v>3</v>
      </c>
      <c r="E179" s="32" t="s">
        <v>1310</v>
      </c>
      <c r="F179" s="15" t="s">
        <v>106</v>
      </c>
      <c r="H179" s="48">
        <v>75</v>
      </c>
      <c r="I179" s="15" t="s">
        <v>1309</v>
      </c>
      <c r="J179" s="32" t="s">
        <v>1312</v>
      </c>
      <c r="K179" s="46" t="s">
        <v>11</v>
      </c>
      <c r="L179" s="72">
        <v>76</v>
      </c>
      <c r="M179" s="93" t="s">
        <v>1344</v>
      </c>
      <c r="N179" s="33" t="s">
        <v>1343</v>
      </c>
      <c r="O179" s="90" t="s">
        <v>7</v>
      </c>
      <c r="P179" s="19">
        <v>75</v>
      </c>
      <c r="Q179" s="15" t="s">
        <v>270</v>
      </c>
      <c r="R179" s="32">
        <v>1994</v>
      </c>
      <c r="S179" s="46"/>
      <c r="T179" s="48">
        <v>75</v>
      </c>
      <c r="U179" s="15" t="s">
        <v>623</v>
      </c>
      <c r="V179" s="32" t="s">
        <v>1087</v>
      </c>
      <c r="W179" s="15" t="s">
        <v>222</v>
      </c>
      <c r="X179" s="19"/>
      <c r="Y179" s="15"/>
      <c r="Z179" s="32"/>
      <c r="AA179" s="15"/>
      <c r="AB179" s="19"/>
      <c r="AC179" s="15"/>
      <c r="AD179" s="15"/>
      <c r="AE179" s="7"/>
    </row>
    <row r="180" spans="1:31" ht="13.9" customHeight="1" x14ac:dyDescent="0.2">
      <c r="B180" s="19">
        <v>91</v>
      </c>
      <c r="C180" s="7" t="s">
        <v>143</v>
      </c>
      <c r="D180" s="15" t="s">
        <v>5</v>
      </c>
      <c r="E180" s="32" t="s">
        <v>283</v>
      </c>
      <c r="F180" s="15" t="s">
        <v>284</v>
      </c>
      <c r="H180" s="48">
        <v>74</v>
      </c>
      <c r="I180" s="15" t="s">
        <v>237</v>
      </c>
      <c r="J180" s="32">
        <v>2004</v>
      </c>
      <c r="K180" s="46"/>
      <c r="L180" s="11"/>
      <c r="M180" s="11"/>
      <c r="N180" s="11"/>
      <c r="O180" s="76"/>
      <c r="P180" s="19">
        <v>75</v>
      </c>
      <c r="Q180" s="15" t="s">
        <v>252</v>
      </c>
      <c r="R180" s="32">
        <v>1984</v>
      </c>
      <c r="S180" s="46"/>
      <c r="T180" s="15"/>
      <c r="U180" s="11"/>
      <c r="V180" s="11"/>
      <c r="W180" s="11"/>
      <c r="X180" s="19"/>
      <c r="Y180" s="15"/>
      <c r="Z180" s="32"/>
      <c r="AA180" s="15"/>
      <c r="AB180" s="19"/>
      <c r="AC180" s="15"/>
      <c r="AD180" s="15"/>
      <c r="AE180" s="15"/>
    </row>
    <row r="181" spans="1:31" ht="12.75" customHeight="1" x14ac:dyDescent="0.2">
      <c r="H181" s="48">
        <v>74</v>
      </c>
      <c r="I181" s="77" t="s">
        <v>1104</v>
      </c>
      <c r="J181" s="32" t="s">
        <v>1103</v>
      </c>
      <c r="K181" s="46" t="s">
        <v>12</v>
      </c>
      <c r="X181" s="19"/>
      <c r="Y181" s="15"/>
      <c r="Z181" s="32"/>
      <c r="AA181" s="15"/>
      <c r="AB181" s="19"/>
      <c r="AC181" s="15"/>
      <c r="AD181" s="15"/>
      <c r="AE181" s="7"/>
    </row>
    <row r="182" spans="1:31" x14ac:dyDescent="0.2">
      <c r="A182" s="14" t="s">
        <v>1371</v>
      </c>
      <c r="AB182" s="19"/>
      <c r="AC182" s="15"/>
      <c r="AD182" s="15"/>
      <c r="AE182" s="7"/>
    </row>
    <row r="183" spans="1:31" x14ac:dyDescent="0.2">
      <c r="B183" s="20" t="s">
        <v>110</v>
      </c>
      <c r="C183" s="9" t="s">
        <v>43</v>
      </c>
      <c r="D183" s="18" t="s">
        <v>15</v>
      </c>
      <c r="E183" s="18" t="s">
        <v>17</v>
      </c>
      <c r="F183" s="18" t="s">
        <v>18</v>
      </c>
      <c r="AB183" s="19"/>
      <c r="AC183" s="15"/>
      <c r="AD183" s="15"/>
      <c r="AE183" s="7"/>
    </row>
    <row r="184" spans="1:31" x14ac:dyDescent="0.2">
      <c r="A184" s="15">
        <v>1</v>
      </c>
      <c r="B184" s="19">
        <v>395</v>
      </c>
      <c r="C184" s="7" t="s">
        <v>270</v>
      </c>
      <c r="D184" s="15" t="s">
        <v>4</v>
      </c>
      <c r="E184" s="32" t="s">
        <v>1011</v>
      </c>
      <c r="F184" s="7" t="s">
        <v>1</v>
      </c>
    </row>
    <row r="185" spans="1:31" x14ac:dyDescent="0.2">
      <c r="A185" s="15">
        <v>2</v>
      </c>
      <c r="B185" s="19">
        <v>351</v>
      </c>
      <c r="C185" s="7" t="s">
        <v>234</v>
      </c>
      <c r="D185" s="15" t="s">
        <v>0</v>
      </c>
      <c r="E185" s="32" t="s">
        <v>1006</v>
      </c>
      <c r="F185" s="7" t="s">
        <v>7</v>
      </c>
    </row>
    <row r="186" spans="1:31" x14ac:dyDescent="0.2">
      <c r="A186" s="15">
        <v>3</v>
      </c>
      <c r="B186" s="19">
        <v>328</v>
      </c>
      <c r="C186" s="7" t="s">
        <v>90</v>
      </c>
      <c r="D186" s="15" t="s">
        <v>0</v>
      </c>
      <c r="E186" s="32" t="s">
        <v>1001</v>
      </c>
      <c r="F186" s="7" t="s">
        <v>12</v>
      </c>
    </row>
    <row r="187" spans="1:31" x14ac:dyDescent="0.2">
      <c r="A187" s="15">
        <v>3</v>
      </c>
      <c r="B187" s="19">
        <v>328</v>
      </c>
      <c r="C187" s="7" t="s">
        <v>74</v>
      </c>
      <c r="D187" s="15" t="s">
        <v>0</v>
      </c>
      <c r="E187" s="32" t="s">
        <v>788</v>
      </c>
      <c r="F187" s="7" t="s">
        <v>19</v>
      </c>
    </row>
    <row r="188" spans="1:31" x14ac:dyDescent="0.2">
      <c r="A188" s="15">
        <v>5</v>
      </c>
      <c r="B188" s="19">
        <v>309</v>
      </c>
      <c r="C188" s="7" t="s">
        <v>250</v>
      </c>
      <c r="D188" s="15" t="s">
        <v>4</v>
      </c>
      <c r="E188" s="32" t="s">
        <v>1012</v>
      </c>
      <c r="F188" s="7" t="s">
        <v>8</v>
      </c>
    </row>
    <row r="189" spans="1:31" x14ac:dyDescent="0.2">
      <c r="A189" s="15">
        <v>6</v>
      </c>
      <c r="B189" s="19">
        <v>308</v>
      </c>
      <c r="C189" s="7" t="s">
        <v>75</v>
      </c>
      <c r="D189" s="15" t="s">
        <v>5</v>
      </c>
      <c r="E189" s="32" t="s">
        <v>995</v>
      </c>
      <c r="F189" s="7" t="s">
        <v>8</v>
      </c>
      <c r="K189" s="11"/>
    </row>
    <row r="190" spans="1:31" x14ac:dyDescent="0.2">
      <c r="A190" s="15">
        <v>7</v>
      </c>
      <c r="B190" s="19">
        <v>305</v>
      </c>
      <c r="C190" s="73" t="s">
        <v>90</v>
      </c>
      <c r="D190" s="15" t="s">
        <v>0</v>
      </c>
      <c r="E190" s="32" t="s">
        <v>283</v>
      </c>
      <c r="F190" s="7" t="s">
        <v>8</v>
      </c>
    </row>
    <row r="191" spans="1:31" x14ac:dyDescent="0.2">
      <c r="A191" s="15">
        <v>8</v>
      </c>
      <c r="B191" s="19">
        <v>295</v>
      </c>
      <c r="C191" s="7" t="s">
        <v>258</v>
      </c>
      <c r="D191" s="15" t="s">
        <v>6</v>
      </c>
      <c r="E191" s="32" t="s">
        <v>1013</v>
      </c>
      <c r="F191" s="7" t="s">
        <v>8</v>
      </c>
      <c r="K191" s="11"/>
    </row>
    <row r="192" spans="1:31" x14ac:dyDescent="0.2">
      <c r="A192" s="15">
        <v>9</v>
      </c>
      <c r="B192" s="19">
        <v>292</v>
      </c>
      <c r="C192" s="7" t="s">
        <v>232</v>
      </c>
      <c r="D192" s="15" t="s">
        <v>2</v>
      </c>
      <c r="E192" s="32" t="s">
        <v>1014</v>
      </c>
      <c r="F192" s="7" t="s">
        <v>8</v>
      </c>
    </row>
    <row r="193" spans="1:11" ht="12.75" customHeight="1" x14ac:dyDescent="0.2">
      <c r="A193" s="15">
        <v>10</v>
      </c>
      <c r="B193" s="19">
        <v>290</v>
      </c>
      <c r="C193" s="7" t="s">
        <v>237</v>
      </c>
      <c r="D193" s="15" t="s">
        <v>3</v>
      </c>
      <c r="E193" s="32" t="s">
        <v>1015</v>
      </c>
      <c r="F193" s="7" t="s">
        <v>10</v>
      </c>
      <c r="K193" s="11"/>
    </row>
    <row r="194" spans="1:11" ht="12.75" customHeight="1" x14ac:dyDescent="0.2">
      <c r="A194" s="15"/>
      <c r="B194" s="19">
        <v>279</v>
      </c>
      <c r="C194" s="7" t="s">
        <v>297</v>
      </c>
      <c r="D194" s="15" t="s">
        <v>4</v>
      </c>
      <c r="E194" s="32" t="s">
        <v>1016</v>
      </c>
      <c r="F194" s="7" t="s">
        <v>1</v>
      </c>
      <c r="K194" s="11"/>
    </row>
    <row r="195" spans="1:11" ht="12.75" customHeight="1" x14ac:dyDescent="0.2"/>
    <row r="196" spans="1:11" x14ac:dyDescent="0.2">
      <c r="A196" s="14" t="s">
        <v>1372</v>
      </c>
    </row>
    <row r="197" spans="1:11" x14ac:dyDescent="0.2">
      <c r="B197" s="20" t="s">
        <v>305</v>
      </c>
      <c r="C197" s="9" t="s">
        <v>43</v>
      </c>
      <c r="D197" s="18" t="s">
        <v>15</v>
      </c>
      <c r="E197" s="18" t="s">
        <v>17</v>
      </c>
      <c r="F197" s="18" t="s">
        <v>18</v>
      </c>
    </row>
    <row r="198" spans="1:11" ht="13.9" customHeight="1" x14ac:dyDescent="0.2">
      <c r="A198" s="15">
        <v>1</v>
      </c>
      <c r="B198" s="19">
        <v>48</v>
      </c>
      <c r="C198" s="7" t="s">
        <v>234</v>
      </c>
      <c r="D198" s="15" t="s">
        <v>0</v>
      </c>
      <c r="E198" s="32" t="s">
        <v>1006</v>
      </c>
      <c r="F198" s="7" t="s">
        <v>7</v>
      </c>
    </row>
    <row r="199" spans="1:11" ht="13.9" customHeight="1" x14ac:dyDescent="0.2">
      <c r="A199" s="15">
        <v>2</v>
      </c>
      <c r="B199" s="19">
        <v>44</v>
      </c>
      <c r="C199" s="7" t="s">
        <v>51</v>
      </c>
      <c r="D199" s="15" t="s">
        <v>3</v>
      </c>
      <c r="E199" s="32" t="s">
        <v>1093</v>
      </c>
      <c r="F199" s="7" t="s">
        <v>197</v>
      </c>
    </row>
    <row r="200" spans="1:11" ht="13.9" customHeight="1" x14ac:dyDescent="0.2">
      <c r="A200" s="15">
        <v>3</v>
      </c>
      <c r="B200" s="19">
        <v>43</v>
      </c>
      <c r="C200" s="7" t="s">
        <v>239</v>
      </c>
      <c r="D200" s="15" t="s">
        <v>3</v>
      </c>
      <c r="E200" s="32" t="s">
        <v>1007</v>
      </c>
      <c r="F200" s="7" t="s">
        <v>197</v>
      </c>
      <c r="K200" s="11"/>
    </row>
    <row r="201" spans="1:11" ht="13.9" customHeight="1" x14ac:dyDescent="0.2">
      <c r="A201" s="15">
        <v>4</v>
      </c>
      <c r="B201" s="19">
        <v>39</v>
      </c>
      <c r="C201" s="7" t="s">
        <v>257</v>
      </c>
      <c r="D201" s="15" t="s">
        <v>6</v>
      </c>
      <c r="E201" s="32" t="s">
        <v>664</v>
      </c>
      <c r="F201" s="7" t="s">
        <v>10</v>
      </c>
    </row>
    <row r="202" spans="1:11" ht="13.9" customHeight="1" x14ac:dyDescent="0.2">
      <c r="A202" s="15">
        <v>5</v>
      </c>
      <c r="B202" s="19">
        <v>38</v>
      </c>
      <c r="C202" s="7" t="s">
        <v>248</v>
      </c>
      <c r="D202" s="15" t="s">
        <v>4</v>
      </c>
      <c r="E202" s="32" t="s">
        <v>1000</v>
      </c>
      <c r="F202" s="7" t="s">
        <v>12</v>
      </c>
    </row>
    <row r="203" spans="1:11" ht="13.9" customHeight="1" x14ac:dyDescent="0.2">
      <c r="A203" s="15">
        <v>6</v>
      </c>
      <c r="B203" s="19">
        <v>37</v>
      </c>
      <c r="C203" s="7" t="s">
        <v>90</v>
      </c>
      <c r="D203" s="15" t="s">
        <v>0</v>
      </c>
      <c r="E203" s="32" t="s">
        <v>283</v>
      </c>
      <c r="F203" s="7" t="s">
        <v>9</v>
      </c>
      <c r="K203" s="11"/>
    </row>
    <row r="204" spans="1:11" ht="13.9" customHeight="1" x14ac:dyDescent="0.2">
      <c r="A204" s="15">
        <v>6</v>
      </c>
      <c r="B204" s="19">
        <v>37</v>
      </c>
      <c r="C204" s="7" t="s">
        <v>1120</v>
      </c>
      <c r="D204" s="15" t="s">
        <v>4</v>
      </c>
      <c r="E204" s="32" t="s">
        <v>1119</v>
      </c>
      <c r="F204" s="7" t="s">
        <v>1</v>
      </c>
    </row>
    <row r="205" spans="1:11" ht="13.9" customHeight="1" x14ac:dyDescent="0.2">
      <c r="A205" s="15">
        <v>8</v>
      </c>
      <c r="B205" s="19">
        <v>36</v>
      </c>
      <c r="C205" s="7" t="s">
        <v>263</v>
      </c>
      <c r="D205" s="15" t="s">
        <v>2</v>
      </c>
      <c r="E205" s="32" t="s">
        <v>1010</v>
      </c>
      <c r="F205" s="7" t="s">
        <v>7</v>
      </c>
      <c r="K205" s="11"/>
    </row>
    <row r="206" spans="1:11" ht="13.9" customHeight="1" x14ac:dyDescent="0.2">
      <c r="A206" s="15">
        <v>8</v>
      </c>
      <c r="B206" s="19">
        <v>36</v>
      </c>
      <c r="C206" s="7" t="s">
        <v>75</v>
      </c>
      <c r="D206" s="15" t="s">
        <v>5</v>
      </c>
      <c r="E206" s="32" t="s">
        <v>1009</v>
      </c>
      <c r="F206" s="7" t="s">
        <v>1</v>
      </c>
    </row>
    <row r="207" spans="1:11" ht="13.9" customHeight="1" x14ac:dyDescent="0.2">
      <c r="A207" s="15">
        <v>8</v>
      </c>
      <c r="B207" s="19">
        <v>36</v>
      </c>
      <c r="C207" s="7" t="s">
        <v>270</v>
      </c>
      <c r="D207" s="15" t="s">
        <v>4</v>
      </c>
      <c r="E207" s="32" t="s">
        <v>1008</v>
      </c>
      <c r="F207" s="7" t="s">
        <v>8</v>
      </c>
      <c r="K207" s="11"/>
    </row>
    <row r="208" spans="1:11" ht="13.9" customHeight="1" x14ac:dyDescent="0.2">
      <c r="A208" s="15">
        <v>8</v>
      </c>
      <c r="B208" s="19">
        <v>36</v>
      </c>
      <c r="C208" s="7" t="s">
        <v>251</v>
      </c>
      <c r="D208" s="15" t="s">
        <v>4</v>
      </c>
      <c r="E208" s="32" t="s">
        <v>605</v>
      </c>
      <c r="F208" s="7" t="s">
        <v>9</v>
      </c>
      <c r="K208" s="11"/>
    </row>
    <row r="209" spans="1:11" ht="13.9" customHeight="1" x14ac:dyDescent="0.2">
      <c r="A209" s="15">
        <v>8</v>
      </c>
      <c r="B209" s="19">
        <v>36</v>
      </c>
      <c r="C209" s="7" t="s">
        <v>266</v>
      </c>
      <c r="D209" s="15" t="s">
        <v>2</v>
      </c>
      <c r="E209" s="32" t="s">
        <v>199</v>
      </c>
      <c r="F209" s="7" t="s">
        <v>9</v>
      </c>
      <c r="K209" s="11"/>
    </row>
    <row r="210" spans="1:11" ht="12.75" customHeight="1" x14ac:dyDescent="0.2"/>
    <row r="211" spans="1:11" x14ac:dyDescent="0.2">
      <c r="A211" s="14" t="s">
        <v>1373</v>
      </c>
    </row>
    <row r="212" spans="1:11" x14ac:dyDescent="0.2">
      <c r="B212" s="20" t="s">
        <v>50</v>
      </c>
      <c r="C212" s="9" t="s">
        <v>43</v>
      </c>
      <c r="D212" s="18" t="s">
        <v>15</v>
      </c>
      <c r="E212" s="18" t="s">
        <v>17</v>
      </c>
      <c r="F212" s="18" t="s">
        <v>18</v>
      </c>
    </row>
    <row r="213" spans="1:11" x14ac:dyDescent="0.2">
      <c r="A213" s="15">
        <v>1</v>
      </c>
      <c r="B213" s="19">
        <v>5</v>
      </c>
      <c r="C213" s="7" t="s">
        <v>295</v>
      </c>
      <c r="D213" s="15" t="s">
        <v>4</v>
      </c>
      <c r="E213" s="32" t="s">
        <v>994</v>
      </c>
      <c r="F213" s="7" t="s">
        <v>12</v>
      </c>
    </row>
    <row r="214" spans="1:11" x14ac:dyDescent="0.2">
      <c r="A214" s="15">
        <v>1</v>
      </c>
      <c r="B214" s="19">
        <v>5</v>
      </c>
      <c r="C214" s="7" t="s">
        <v>75</v>
      </c>
      <c r="D214" s="15" t="s">
        <v>5</v>
      </c>
      <c r="E214" s="32" t="s">
        <v>995</v>
      </c>
      <c r="F214" s="7" t="s">
        <v>8</v>
      </c>
    </row>
    <row r="215" spans="1:11" x14ac:dyDescent="0.2">
      <c r="A215" s="15">
        <v>1</v>
      </c>
      <c r="B215" s="19">
        <v>5</v>
      </c>
      <c r="C215" s="7" t="s">
        <v>74</v>
      </c>
      <c r="D215" s="15" t="s">
        <v>0</v>
      </c>
      <c r="E215" s="32" t="s">
        <v>788</v>
      </c>
      <c r="F215" s="7" t="s">
        <v>19</v>
      </c>
      <c r="K215" s="11"/>
    </row>
    <row r="216" spans="1:11" x14ac:dyDescent="0.2">
      <c r="A216" s="15">
        <v>1</v>
      </c>
      <c r="B216" s="19">
        <v>5</v>
      </c>
      <c r="C216" s="7" t="s">
        <v>58</v>
      </c>
      <c r="D216" s="15" t="s">
        <v>4</v>
      </c>
      <c r="E216" s="32" t="s">
        <v>29</v>
      </c>
      <c r="F216" s="7" t="s">
        <v>10</v>
      </c>
    </row>
    <row r="217" spans="1:11" x14ac:dyDescent="0.2">
      <c r="A217" s="15">
        <v>5</v>
      </c>
      <c r="B217" s="19">
        <v>4</v>
      </c>
      <c r="C217" s="7" t="s">
        <v>288</v>
      </c>
      <c r="D217" s="15" t="s">
        <v>0</v>
      </c>
      <c r="E217" s="32" t="s">
        <v>996</v>
      </c>
      <c r="F217" s="7" t="s">
        <v>997</v>
      </c>
    </row>
    <row r="218" spans="1:11" x14ac:dyDescent="0.2">
      <c r="A218" s="15">
        <v>5</v>
      </c>
      <c r="B218" s="19">
        <v>4</v>
      </c>
      <c r="C218" s="7" t="s">
        <v>308</v>
      </c>
      <c r="D218" s="15" t="s">
        <v>4</v>
      </c>
      <c r="E218" s="32" t="s">
        <v>1000</v>
      </c>
      <c r="F218" s="7" t="s">
        <v>12</v>
      </c>
      <c r="K218" s="11"/>
    </row>
    <row r="219" spans="1:11" x14ac:dyDescent="0.2">
      <c r="A219" s="15">
        <v>5</v>
      </c>
      <c r="B219" s="19">
        <v>4</v>
      </c>
      <c r="C219" s="7" t="s">
        <v>75</v>
      </c>
      <c r="D219" s="15" t="s">
        <v>5</v>
      </c>
      <c r="E219" s="32" t="s">
        <v>999</v>
      </c>
      <c r="F219" s="7" t="s">
        <v>12</v>
      </c>
    </row>
    <row r="220" spans="1:11" x14ac:dyDescent="0.2">
      <c r="A220" s="15">
        <v>5</v>
      </c>
      <c r="B220" s="19">
        <v>4</v>
      </c>
      <c r="C220" s="7" t="s">
        <v>75</v>
      </c>
      <c r="D220" s="15" t="s">
        <v>5</v>
      </c>
      <c r="E220" s="32" t="s">
        <v>986</v>
      </c>
      <c r="F220" s="7" t="s">
        <v>106</v>
      </c>
      <c r="K220" s="11"/>
    </row>
    <row r="221" spans="1:11" x14ac:dyDescent="0.2">
      <c r="A221" s="15">
        <v>5</v>
      </c>
      <c r="B221" s="19">
        <v>4</v>
      </c>
      <c r="C221" s="7" t="s">
        <v>132</v>
      </c>
      <c r="D221" s="15" t="s">
        <v>3</v>
      </c>
      <c r="E221" s="32" t="s">
        <v>958</v>
      </c>
      <c r="F221" s="7" t="s">
        <v>222</v>
      </c>
    </row>
    <row r="222" spans="1:11" x14ac:dyDescent="0.2">
      <c r="A222" s="15">
        <v>5</v>
      </c>
      <c r="B222" s="19">
        <v>4</v>
      </c>
      <c r="C222" s="7" t="s">
        <v>292</v>
      </c>
      <c r="D222" s="15" t="s">
        <v>4</v>
      </c>
      <c r="E222" s="32" t="s">
        <v>998</v>
      </c>
      <c r="F222" s="7" t="s">
        <v>10</v>
      </c>
      <c r="K222" s="11"/>
    </row>
    <row r="223" spans="1:11" x14ac:dyDescent="0.2">
      <c r="A223" s="15">
        <v>5</v>
      </c>
      <c r="B223" s="19">
        <v>4</v>
      </c>
      <c r="C223" s="7" t="s">
        <v>90</v>
      </c>
      <c r="D223" s="15" t="s">
        <v>0</v>
      </c>
      <c r="E223" s="32" t="s">
        <v>1001</v>
      </c>
      <c r="F223" s="7" t="s">
        <v>12</v>
      </c>
    </row>
    <row r="224" spans="1:11" x14ac:dyDescent="0.2">
      <c r="A224" s="15">
        <v>5</v>
      </c>
      <c r="B224" s="19">
        <v>4</v>
      </c>
      <c r="C224" s="7" t="s">
        <v>315</v>
      </c>
      <c r="D224" s="15" t="s">
        <v>5</v>
      </c>
      <c r="E224" s="32" t="s">
        <v>199</v>
      </c>
      <c r="F224" s="7" t="s">
        <v>11</v>
      </c>
    </row>
    <row r="225" spans="1:31" x14ac:dyDescent="0.2">
      <c r="A225" s="15">
        <v>5</v>
      </c>
      <c r="B225" s="19">
        <v>4</v>
      </c>
      <c r="C225" s="7" t="s">
        <v>320</v>
      </c>
      <c r="D225" s="15" t="s">
        <v>2</v>
      </c>
      <c r="E225" s="32" t="s">
        <v>1002</v>
      </c>
      <c r="F225" s="7" t="s">
        <v>484</v>
      </c>
    </row>
    <row r="226" spans="1:31" x14ac:dyDescent="0.2">
      <c r="A226" s="15">
        <v>5</v>
      </c>
      <c r="B226" s="19">
        <v>4</v>
      </c>
      <c r="C226" s="7" t="s">
        <v>254</v>
      </c>
      <c r="D226" s="15" t="s">
        <v>5</v>
      </c>
      <c r="E226" s="32" t="s">
        <v>1003</v>
      </c>
      <c r="F226" s="7" t="s">
        <v>8</v>
      </c>
    </row>
    <row r="227" spans="1:31" ht="12.75" customHeight="1" x14ac:dyDescent="0.2">
      <c r="A227" s="15">
        <v>5</v>
      </c>
      <c r="B227" s="19">
        <v>4</v>
      </c>
      <c r="C227" s="7" t="s">
        <v>1004</v>
      </c>
      <c r="D227" s="15" t="s">
        <v>4</v>
      </c>
      <c r="E227" s="32" t="s">
        <v>1005</v>
      </c>
      <c r="F227" s="7" t="s">
        <v>1</v>
      </c>
    </row>
    <row r="228" spans="1:31" ht="12.75" customHeight="1" x14ac:dyDescent="0.2">
      <c r="A228" s="15">
        <v>5</v>
      </c>
      <c r="B228" s="19">
        <v>4</v>
      </c>
      <c r="C228" s="7" t="s">
        <v>58</v>
      </c>
      <c r="D228" s="15" t="s">
        <v>4</v>
      </c>
      <c r="E228" s="32" t="s">
        <v>32</v>
      </c>
      <c r="F228" s="7" t="s">
        <v>9</v>
      </c>
    </row>
    <row r="229" spans="1:31" ht="12.75" customHeight="1" x14ac:dyDescent="0.2">
      <c r="A229" s="15">
        <v>5</v>
      </c>
      <c r="B229" s="79">
        <v>4</v>
      </c>
      <c r="C229" s="8" t="s">
        <v>1327</v>
      </c>
      <c r="D229" s="16" t="s">
        <v>5</v>
      </c>
      <c r="E229" s="33" t="s">
        <v>1350</v>
      </c>
      <c r="F229" s="8" t="s">
        <v>1</v>
      </c>
    </row>
    <row r="230" spans="1:31" ht="12.75" customHeight="1" x14ac:dyDescent="0.2">
      <c r="A230" s="15">
        <v>5</v>
      </c>
      <c r="B230" s="102">
        <v>4</v>
      </c>
      <c r="C230" s="8" t="s">
        <v>1357</v>
      </c>
      <c r="D230" s="16" t="s">
        <v>6</v>
      </c>
      <c r="E230" s="33" t="s">
        <v>1358</v>
      </c>
      <c r="F230" s="8" t="s">
        <v>7</v>
      </c>
    </row>
    <row r="232" spans="1:31" ht="15.75" x14ac:dyDescent="0.25">
      <c r="A232" s="36" t="s">
        <v>322</v>
      </c>
      <c r="B232" s="39"/>
      <c r="C232" s="39"/>
      <c r="D232" s="39"/>
      <c r="E232" s="39"/>
      <c r="F232" s="39"/>
      <c r="G232" s="39"/>
      <c r="H232" s="39"/>
      <c r="I232" s="39"/>
    </row>
    <row r="234" spans="1:31" x14ac:dyDescent="0.2">
      <c r="A234" s="14" t="s">
        <v>1374</v>
      </c>
    </row>
    <row r="235" spans="1:31" x14ac:dyDescent="0.2">
      <c r="A235" s="31" t="s">
        <v>218</v>
      </c>
    </row>
    <row r="236" spans="1:31" ht="12.75" customHeight="1" x14ac:dyDescent="0.2">
      <c r="B236" s="20" t="s">
        <v>110</v>
      </c>
      <c r="C236" s="9" t="s">
        <v>43</v>
      </c>
      <c r="D236" s="18" t="s">
        <v>15</v>
      </c>
      <c r="E236" s="18" t="s">
        <v>17</v>
      </c>
      <c r="F236" s="18" t="s">
        <v>18</v>
      </c>
      <c r="H236" s="47" t="s">
        <v>110</v>
      </c>
      <c r="I236" s="9" t="s">
        <v>63</v>
      </c>
      <c r="J236" s="18" t="s">
        <v>17</v>
      </c>
      <c r="K236" s="45" t="s">
        <v>18</v>
      </c>
      <c r="L236" s="47" t="s">
        <v>110</v>
      </c>
      <c r="M236" s="9" t="s">
        <v>64</v>
      </c>
      <c r="N236" s="18" t="s">
        <v>17</v>
      </c>
      <c r="O236" s="45" t="s">
        <v>18</v>
      </c>
      <c r="P236" s="20" t="s">
        <v>110</v>
      </c>
      <c r="Q236" s="9" t="s">
        <v>65</v>
      </c>
      <c r="R236" s="18" t="s">
        <v>17</v>
      </c>
      <c r="S236" s="45" t="s">
        <v>18</v>
      </c>
      <c r="T236" s="47" t="s">
        <v>110</v>
      </c>
      <c r="U236" s="9" t="s">
        <v>66</v>
      </c>
      <c r="V236" s="18" t="s">
        <v>17</v>
      </c>
      <c r="W236" s="45" t="s">
        <v>18</v>
      </c>
      <c r="X236" s="47" t="s">
        <v>110</v>
      </c>
      <c r="Y236" s="9" t="s">
        <v>67</v>
      </c>
      <c r="Z236" s="18" t="s">
        <v>17</v>
      </c>
      <c r="AA236" s="18" t="s">
        <v>18</v>
      </c>
      <c r="AB236" s="47" t="s">
        <v>110</v>
      </c>
      <c r="AC236" s="9" t="s">
        <v>68</v>
      </c>
      <c r="AD236" s="18" t="s">
        <v>17</v>
      </c>
      <c r="AE236" s="18" t="s">
        <v>18</v>
      </c>
    </row>
    <row r="237" spans="1:31" ht="13.9" customHeight="1" x14ac:dyDescent="0.2">
      <c r="A237" s="7">
        <v>1</v>
      </c>
      <c r="B237" s="19">
        <v>109</v>
      </c>
      <c r="C237" s="7" t="s">
        <v>81</v>
      </c>
      <c r="D237" s="15" t="s">
        <v>6</v>
      </c>
      <c r="E237" s="32" t="s">
        <v>198</v>
      </c>
      <c r="F237" s="15" t="s">
        <v>196</v>
      </c>
      <c r="G237" s="11"/>
      <c r="H237" s="48">
        <v>109</v>
      </c>
      <c r="I237" s="7" t="s">
        <v>1080</v>
      </c>
      <c r="J237" s="32" t="s">
        <v>1079</v>
      </c>
      <c r="K237" s="15" t="s">
        <v>222</v>
      </c>
      <c r="L237" s="48">
        <v>102</v>
      </c>
      <c r="M237" s="15" t="s">
        <v>410</v>
      </c>
      <c r="N237" s="32" t="s">
        <v>209</v>
      </c>
      <c r="O237" s="46" t="s">
        <v>7</v>
      </c>
      <c r="P237" s="19">
        <v>107</v>
      </c>
      <c r="Q237" s="15" t="s">
        <v>1124</v>
      </c>
      <c r="R237" s="32" t="s">
        <v>1123</v>
      </c>
      <c r="S237" s="46" t="s">
        <v>1</v>
      </c>
      <c r="T237" s="48">
        <v>96</v>
      </c>
      <c r="U237" s="15" t="s">
        <v>378</v>
      </c>
      <c r="V237" s="32">
        <v>1999</v>
      </c>
      <c r="W237" s="46"/>
      <c r="X237" s="48">
        <v>109</v>
      </c>
      <c r="Y237" s="15" t="s">
        <v>81</v>
      </c>
      <c r="Z237" s="32">
        <v>2001</v>
      </c>
      <c r="AA237" s="15"/>
      <c r="AB237" s="48">
        <v>105</v>
      </c>
      <c r="AC237" s="15" t="s">
        <v>407</v>
      </c>
      <c r="AD237" s="15">
        <v>1986</v>
      </c>
      <c r="AE237" s="7"/>
    </row>
    <row r="238" spans="1:31" ht="13.9" customHeight="1" x14ac:dyDescent="0.2">
      <c r="A238" s="7">
        <v>1</v>
      </c>
      <c r="B238" s="19">
        <v>109</v>
      </c>
      <c r="C238" s="7" t="s">
        <v>1080</v>
      </c>
      <c r="D238" s="15" t="s">
        <v>3</v>
      </c>
      <c r="E238" s="32" t="s">
        <v>1079</v>
      </c>
      <c r="F238" s="15" t="s">
        <v>222</v>
      </c>
      <c r="G238" s="11"/>
      <c r="H238" s="48">
        <v>104</v>
      </c>
      <c r="I238" s="7" t="s">
        <v>1143</v>
      </c>
      <c r="J238" s="32" t="s">
        <v>1142</v>
      </c>
      <c r="K238" s="15" t="s">
        <v>106</v>
      </c>
      <c r="L238" s="48">
        <v>98</v>
      </c>
      <c r="M238" s="15" t="s">
        <v>337</v>
      </c>
      <c r="N238" s="32">
        <v>2012</v>
      </c>
      <c r="O238" s="46"/>
      <c r="P238" s="19">
        <v>107</v>
      </c>
      <c r="Q238" s="15" t="s">
        <v>1263</v>
      </c>
      <c r="R238" s="32" t="s">
        <v>1261</v>
      </c>
      <c r="S238" s="46" t="s">
        <v>484</v>
      </c>
      <c r="T238" s="48">
        <v>90</v>
      </c>
      <c r="U238" s="15" t="s">
        <v>355</v>
      </c>
      <c r="V238" s="32">
        <v>1994</v>
      </c>
      <c r="W238" s="46"/>
      <c r="X238" s="48">
        <v>107</v>
      </c>
      <c r="Y238" s="15" t="s">
        <v>100</v>
      </c>
      <c r="Z238" s="32">
        <v>2006</v>
      </c>
      <c r="AA238" s="15"/>
      <c r="AB238" s="48">
        <v>102</v>
      </c>
      <c r="AC238" s="15" t="s">
        <v>365</v>
      </c>
      <c r="AD238" s="15">
        <v>1985</v>
      </c>
      <c r="AE238" s="7"/>
    </row>
    <row r="239" spans="1:31" ht="13.9" customHeight="1" x14ac:dyDescent="0.2">
      <c r="A239" s="7">
        <v>3</v>
      </c>
      <c r="B239" s="19">
        <v>107</v>
      </c>
      <c r="C239" s="7" t="s">
        <v>100</v>
      </c>
      <c r="D239" s="15" t="s">
        <v>6</v>
      </c>
      <c r="E239" s="32" t="s">
        <v>199</v>
      </c>
      <c r="F239" s="15" t="s">
        <v>197</v>
      </c>
      <c r="G239" s="11"/>
      <c r="H239" s="48">
        <v>100</v>
      </c>
      <c r="I239" s="15" t="s">
        <v>384</v>
      </c>
      <c r="J239" s="32" t="s">
        <v>413</v>
      </c>
      <c r="K239" s="46" t="s">
        <v>7</v>
      </c>
      <c r="L239" s="48">
        <v>98</v>
      </c>
      <c r="M239" s="15" t="s">
        <v>1277</v>
      </c>
      <c r="N239" s="32" t="s">
        <v>1276</v>
      </c>
      <c r="O239" s="46" t="s">
        <v>8</v>
      </c>
      <c r="P239" s="19">
        <v>105</v>
      </c>
      <c r="Q239" s="15" t="s">
        <v>417</v>
      </c>
      <c r="R239" s="32">
        <v>2006</v>
      </c>
      <c r="S239" s="46"/>
      <c r="T239" s="48">
        <v>90</v>
      </c>
      <c r="U239" s="15" t="s">
        <v>254</v>
      </c>
      <c r="V239" s="32">
        <v>2011</v>
      </c>
      <c r="W239" s="46"/>
      <c r="X239" s="48">
        <v>104</v>
      </c>
      <c r="Y239" s="15" t="s">
        <v>402</v>
      </c>
      <c r="Z239" s="32" t="s">
        <v>203</v>
      </c>
      <c r="AA239" s="15" t="s">
        <v>10</v>
      </c>
      <c r="AB239" s="48">
        <v>101</v>
      </c>
      <c r="AC239" s="15" t="s">
        <v>411</v>
      </c>
      <c r="AD239" s="15">
        <v>2011</v>
      </c>
      <c r="AE239" s="7"/>
    </row>
    <row r="240" spans="1:31" ht="13.9" customHeight="1" x14ac:dyDescent="0.2">
      <c r="A240" s="7">
        <v>3</v>
      </c>
      <c r="B240" s="19">
        <v>107</v>
      </c>
      <c r="C240" s="7" t="s">
        <v>1124</v>
      </c>
      <c r="D240" s="15" t="s">
        <v>4</v>
      </c>
      <c r="E240" s="32" t="s">
        <v>1123</v>
      </c>
      <c r="F240" s="15" t="s">
        <v>1</v>
      </c>
      <c r="G240" s="11"/>
      <c r="H240" s="48">
        <v>99</v>
      </c>
      <c r="I240" s="15" t="s">
        <v>384</v>
      </c>
      <c r="J240" s="32" t="s">
        <v>414</v>
      </c>
      <c r="K240" s="46" t="s">
        <v>222</v>
      </c>
      <c r="L240" s="48">
        <v>95</v>
      </c>
      <c r="M240" s="15" t="s">
        <v>338</v>
      </c>
      <c r="N240" s="32">
        <v>1998</v>
      </c>
      <c r="O240" s="46"/>
      <c r="P240" s="19">
        <v>105</v>
      </c>
      <c r="Q240" s="15" t="s">
        <v>375</v>
      </c>
      <c r="R240" s="32" t="s">
        <v>202</v>
      </c>
      <c r="S240" s="46" t="s">
        <v>12</v>
      </c>
      <c r="T240" s="48">
        <v>89</v>
      </c>
      <c r="U240" s="15" t="s">
        <v>354</v>
      </c>
      <c r="V240" s="32">
        <v>2013</v>
      </c>
      <c r="W240" s="46"/>
      <c r="X240" s="48">
        <v>100</v>
      </c>
      <c r="Y240" s="15" t="s">
        <v>100</v>
      </c>
      <c r="Z240" s="32">
        <v>2006</v>
      </c>
      <c r="AA240" s="15"/>
      <c r="AB240" s="48">
        <v>94</v>
      </c>
      <c r="AC240" s="15" t="s">
        <v>364</v>
      </c>
      <c r="AD240" s="15">
        <v>1988</v>
      </c>
      <c r="AE240" s="7"/>
    </row>
    <row r="241" spans="1:31" ht="13.9" customHeight="1" x14ac:dyDescent="0.2">
      <c r="A241" s="7">
        <v>3</v>
      </c>
      <c r="B241" s="19">
        <v>107</v>
      </c>
      <c r="C241" s="7" t="s">
        <v>1263</v>
      </c>
      <c r="D241" s="15" t="s">
        <v>4</v>
      </c>
      <c r="E241" s="32" t="s">
        <v>1261</v>
      </c>
      <c r="F241" s="15" t="s">
        <v>484</v>
      </c>
      <c r="G241" s="11"/>
      <c r="H241" s="48">
        <v>84</v>
      </c>
      <c r="I241" s="15" t="s">
        <v>333</v>
      </c>
      <c r="J241" s="32" t="s">
        <v>1027</v>
      </c>
      <c r="K241" s="46" t="s">
        <v>197</v>
      </c>
      <c r="L241" s="48">
        <v>94</v>
      </c>
      <c r="M241" s="69" t="s">
        <v>422</v>
      </c>
      <c r="N241" s="32">
        <v>1995</v>
      </c>
      <c r="O241" s="46"/>
      <c r="P241" s="19">
        <v>99</v>
      </c>
      <c r="Q241" s="15" t="s">
        <v>326</v>
      </c>
      <c r="R241" s="32" t="s">
        <v>211</v>
      </c>
      <c r="S241" s="46" t="s">
        <v>9</v>
      </c>
      <c r="T241" s="48">
        <v>85</v>
      </c>
      <c r="U241" s="15" t="s">
        <v>254</v>
      </c>
      <c r="V241" s="32">
        <v>2012</v>
      </c>
      <c r="W241" s="46"/>
      <c r="X241" s="48">
        <v>99</v>
      </c>
      <c r="Y241" s="15" t="s">
        <v>69</v>
      </c>
      <c r="Z241" s="32">
        <v>2001</v>
      </c>
      <c r="AA241" s="15"/>
      <c r="AB241" s="48">
        <v>93</v>
      </c>
      <c r="AC241" s="15" t="s">
        <v>430</v>
      </c>
      <c r="AD241" s="15">
        <v>2004</v>
      </c>
      <c r="AE241" s="7"/>
    </row>
    <row r="242" spans="1:31" ht="13.9" customHeight="1" x14ac:dyDescent="0.2">
      <c r="A242" s="7">
        <v>6</v>
      </c>
      <c r="B242" s="19">
        <v>105</v>
      </c>
      <c r="C242" s="7" t="s">
        <v>407</v>
      </c>
      <c r="D242" s="15" t="s">
        <v>2</v>
      </c>
      <c r="E242" s="32">
        <v>1986</v>
      </c>
      <c r="F242" s="15" t="s">
        <v>276</v>
      </c>
      <c r="G242" s="11"/>
      <c r="H242" s="48">
        <v>84</v>
      </c>
      <c r="I242" s="15" t="s">
        <v>1282</v>
      </c>
      <c r="J242" s="32" t="s">
        <v>1281</v>
      </c>
      <c r="K242" s="46" t="s">
        <v>10</v>
      </c>
      <c r="L242" s="48">
        <v>93</v>
      </c>
      <c r="M242" s="15" t="s">
        <v>529</v>
      </c>
      <c r="N242" s="32" t="s">
        <v>1087</v>
      </c>
      <c r="O242" s="46" t="s">
        <v>12</v>
      </c>
      <c r="P242" s="19">
        <v>98</v>
      </c>
      <c r="Q242" s="15" t="s">
        <v>344</v>
      </c>
      <c r="R242" s="32">
        <v>2001</v>
      </c>
      <c r="S242" s="46"/>
      <c r="T242" s="48">
        <v>83</v>
      </c>
      <c r="U242" s="15" t="s">
        <v>391</v>
      </c>
      <c r="V242" s="32">
        <v>1999</v>
      </c>
      <c r="W242" s="46"/>
      <c r="X242" s="48">
        <v>98</v>
      </c>
      <c r="Y242" s="15" t="s">
        <v>427</v>
      </c>
      <c r="Z242" s="32">
        <v>2013</v>
      </c>
      <c r="AA242" s="15"/>
      <c r="AB242" s="48">
        <v>91</v>
      </c>
      <c r="AC242" s="15" t="s">
        <v>368</v>
      </c>
      <c r="AD242" s="15">
        <v>2004</v>
      </c>
      <c r="AE242" s="7"/>
    </row>
    <row r="243" spans="1:31" ht="13.9" customHeight="1" x14ac:dyDescent="0.2">
      <c r="A243" s="7">
        <v>6</v>
      </c>
      <c r="B243" s="19">
        <v>105</v>
      </c>
      <c r="C243" s="7" t="s">
        <v>408</v>
      </c>
      <c r="D243" s="15" t="s">
        <v>4</v>
      </c>
      <c r="E243" s="32" t="s">
        <v>201</v>
      </c>
      <c r="F243" s="15" t="s">
        <v>1</v>
      </c>
      <c r="G243" s="11"/>
      <c r="H243" s="48">
        <v>82</v>
      </c>
      <c r="I243" s="15" t="s">
        <v>73</v>
      </c>
      <c r="J243" s="32" t="s">
        <v>198</v>
      </c>
      <c r="K243" s="46" t="s">
        <v>1</v>
      </c>
      <c r="L243" s="48">
        <v>90</v>
      </c>
      <c r="M243" s="15" t="s">
        <v>374</v>
      </c>
      <c r="N243" s="32">
        <v>1977</v>
      </c>
      <c r="O243" s="46"/>
      <c r="P243" s="19">
        <v>91</v>
      </c>
      <c r="Q243" s="15" t="s">
        <v>347</v>
      </c>
      <c r="R243" s="32">
        <v>2013</v>
      </c>
      <c r="S243" s="46"/>
      <c r="T243" s="48">
        <v>81</v>
      </c>
      <c r="U243" s="15" t="s">
        <v>423</v>
      </c>
      <c r="V243" s="32">
        <v>2010</v>
      </c>
      <c r="W243" s="46"/>
      <c r="X243" s="48">
        <v>90</v>
      </c>
      <c r="Y243" s="15" t="s">
        <v>428</v>
      </c>
      <c r="Z243" s="32">
        <v>2006</v>
      </c>
      <c r="AA243" s="15"/>
      <c r="AB243" s="48">
        <v>90</v>
      </c>
      <c r="AC243" s="15" t="s">
        <v>1256</v>
      </c>
      <c r="AD243" s="15" t="s">
        <v>1295</v>
      </c>
      <c r="AE243" s="7" t="s">
        <v>197</v>
      </c>
    </row>
    <row r="244" spans="1:31" ht="13.9" customHeight="1" x14ac:dyDescent="0.2">
      <c r="A244" s="7">
        <v>6</v>
      </c>
      <c r="B244" s="19">
        <v>105</v>
      </c>
      <c r="C244" s="7" t="s">
        <v>375</v>
      </c>
      <c r="D244" s="15" t="s">
        <v>4</v>
      </c>
      <c r="E244" s="32" t="s">
        <v>409</v>
      </c>
      <c r="F244" s="15" t="s">
        <v>12</v>
      </c>
      <c r="G244" s="11"/>
      <c r="H244" s="48">
        <v>80</v>
      </c>
      <c r="I244" s="15" t="s">
        <v>412</v>
      </c>
      <c r="J244" s="32" t="s">
        <v>1022</v>
      </c>
      <c r="K244" s="46" t="s">
        <v>11</v>
      </c>
      <c r="L244" s="48">
        <v>89</v>
      </c>
      <c r="M244" s="15" t="s">
        <v>343</v>
      </c>
      <c r="N244" s="32">
        <v>1989</v>
      </c>
      <c r="O244" s="46"/>
      <c r="P244" s="19">
        <v>90</v>
      </c>
      <c r="Q244" s="15" t="s">
        <v>418</v>
      </c>
      <c r="R244" s="32">
        <v>1997</v>
      </c>
      <c r="S244" s="46"/>
      <c r="T244" s="48">
        <v>81</v>
      </c>
      <c r="U244" s="15" t="s">
        <v>1094</v>
      </c>
      <c r="V244" s="32" t="s">
        <v>1093</v>
      </c>
      <c r="W244" s="46" t="s">
        <v>8</v>
      </c>
      <c r="X244" s="48">
        <v>87</v>
      </c>
      <c r="Y244" s="15" t="s">
        <v>316</v>
      </c>
      <c r="Z244" s="32">
        <v>2007</v>
      </c>
      <c r="AA244" s="15"/>
      <c r="AB244" s="48">
        <v>89</v>
      </c>
      <c r="AC244" s="15" t="s">
        <v>1256</v>
      </c>
      <c r="AD244" s="15" t="s">
        <v>1312</v>
      </c>
      <c r="AE244" s="7" t="s">
        <v>1</v>
      </c>
    </row>
    <row r="245" spans="1:31" ht="13.9" customHeight="1" x14ac:dyDescent="0.2">
      <c r="A245" s="7">
        <v>9</v>
      </c>
      <c r="B245" s="19">
        <v>104</v>
      </c>
      <c r="C245" s="7" t="s">
        <v>402</v>
      </c>
      <c r="D245" s="15" t="s">
        <v>6</v>
      </c>
      <c r="E245" s="32" t="s">
        <v>203</v>
      </c>
      <c r="F245" s="15" t="s">
        <v>10</v>
      </c>
      <c r="G245" s="11"/>
      <c r="H245" s="48">
        <v>80</v>
      </c>
      <c r="I245" s="15" t="s">
        <v>1249</v>
      </c>
      <c r="J245" s="32" t="s">
        <v>1245</v>
      </c>
      <c r="K245" s="46" t="s">
        <v>196</v>
      </c>
      <c r="L245" s="48">
        <v>89</v>
      </c>
      <c r="M245" s="15" t="s">
        <v>342</v>
      </c>
      <c r="N245" s="32">
        <v>2000</v>
      </c>
      <c r="O245" s="46"/>
      <c r="P245" s="19">
        <v>90</v>
      </c>
      <c r="Q245" s="15" t="s">
        <v>419</v>
      </c>
      <c r="R245" s="32">
        <v>1990</v>
      </c>
      <c r="S245" s="46"/>
      <c r="T245" s="72">
        <v>81</v>
      </c>
      <c r="U245" s="16" t="s">
        <v>1340</v>
      </c>
      <c r="V245" s="16" t="s">
        <v>1339</v>
      </c>
      <c r="W245" s="90" t="s">
        <v>106</v>
      </c>
      <c r="X245" s="48">
        <v>85</v>
      </c>
      <c r="Y245" s="15" t="s">
        <v>329</v>
      </c>
      <c r="Z245" s="32" t="s">
        <v>214</v>
      </c>
      <c r="AA245" s="15" t="s">
        <v>9</v>
      </c>
      <c r="AB245" s="48">
        <v>87</v>
      </c>
      <c r="AC245" s="15" t="s">
        <v>431</v>
      </c>
      <c r="AD245" s="15">
        <v>2004</v>
      </c>
      <c r="AE245" s="7"/>
    </row>
    <row r="246" spans="1:31" ht="13.9" customHeight="1" x14ac:dyDescent="0.2">
      <c r="A246" s="7">
        <v>9</v>
      </c>
      <c r="B246" s="19">
        <v>104</v>
      </c>
      <c r="C246" s="7" t="s">
        <v>1143</v>
      </c>
      <c r="D246" s="15" t="s">
        <v>3</v>
      </c>
      <c r="E246" s="32" t="s">
        <v>1142</v>
      </c>
      <c r="F246" s="15" t="s">
        <v>106</v>
      </c>
      <c r="G246" s="11"/>
      <c r="H246" s="48">
        <v>78</v>
      </c>
      <c r="I246" s="15" t="s">
        <v>384</v>
      </c>
      <c r="J246" s="32">
        <v>1982</v>
      </c>
      <c r="K246" s="46"/>
      <c r="L246" s="48">
        <v>89</v>
      </c>
      <c r="M246" s="15" t="s">
        <v>415</v>
      </c>
      <c r="N246" s="32" t="s">
        <v>208</v>
      </c>
      <c r="O246" s="46" t="s">
        <v>196</v>
      </c>
      <c r="P246" s="19">
        <v>90</v>
      </c>
      <c r="Q246" s="15" t="s">
        <v>420</v>
      </c>
      <c r="R246" s="32">
        <v>2011</v>
      </c>
      <c r="S246" s="46"/>
      <c r="T246" s="48">
        <v>80</v>
      </c>
      <c r="U246" s="15" t="s">
        <v>424</v>
      </c>
      <c r="V246" s="32">
        <v>1985</v>
      </c>
      <c r="W246" s="46"/>
      <c r="X246" s="48">
        <v>85</v>
      </c>
      <c r="Y246" s="15" t="s">
        <v>429</v>
      </c>
      <c r="Z246" s="32" t="s">
        <v>215</v>
      </c>
      <c r="AA246" s="15" t="s">
        <v>196</v>
      </c>
      <c r="AB246" s="48">
        <v>87</v>
      </c>
      <c r="AC246" s="15" t="s">
        <v>366</v>
      </c>
      <c r="AD246" s="15">
        <v>2010</v>
      </c>
      <c r="AE246" s="7"/>
    </row>
    <row r="247" spans="1:31" ht="13.9" customHeight="1" x14ac:dyDescent="0.2">
      <c r="A247" s="7"/>
      <c r="B247" s="19">
        <v>102</v>
      </c>
      <c r="C247" s="7" t="s">
        <v>365</v>
      </c>
      <c r="D247" s="15" t="s">
        <v>2</v>
      </c>
      <c r="E247" s="32">
        <v>1985</v>
      </c>
      <c r="F247" s="15" t="s">
        <v>276</v>
      </c>
      <c r="G247" s="11"/>
      <c r="H247" s="19"/>
      <c r="I247" s="15"/>
      <c r="J247" s="32"/>
      <c r="K247" s="46"/>
      <c r="L247" s="72">
        <v>89</v>
      </c>
      <c r="M247" s="16" t="s">
        <v>1338</v>
      </c>
      <c r="N247" s="16" t="s">
        <v>1337</v>
      </c>
      <c r="O247" s="90" t="s">
        <v>8</v>
      </c>
      <c r="P247" s="48">
        <v>90</v>
      </c>
      <c r="Q247" s="15" t="s">
        <v>421</v>
      </c>
      <c r="R247" s="32">
        <v>2012</v>
      </c>
      <c r="S247" s="15"/>
      <c r="T247" s="48">
        <v>80</v>
      </c>
      <c r="U247" s="15" t="s">
        <v>425</v>
      </c>
      <c r="V247" s="32">
        <v>2012</v>
      </c>
      <c r="W247" s="46"/>
      <c r="X247" s="48">
        <v>85</v>
      </c>
      <c r="Y247" s="15" t="s">
        <v>1149</v>
      </c>
      <c r="Z247" s="32" t="s">
        <v>1216</v>
      </c>
      <c r="AA247" s="15" t="s">
        <v>197</v>
      </c>
      <c r="AB247" s="72">
        <v>87</v>
      </c>
      <c r="AC247" s="16" t="s">
        <v>1342</v>
      </c>
      <c r="AD247" s="16" t="s">
        <v>1341</v>
      </c>
      <c r="AE247" s="8" t="s">
        <v>106</v>
      </c>
    </row>
    <row r="248" spans="1:31" ht="13.9" customHeight="1" x14ac:dyDescent="0.2">
      <c r="A248" s="7"/>
      <c r="B248" s="19">
        <v>102</v>
      </c>
      <c r="C248" s="7" t="s">
        <v>410</v>
      </c>
      <c r="D248" s="15" t="s">
        <v>0</v>
      </c>
      <c r="E248" s="32" t="s">
        <v>204</v>
      </c>
      <c r="F248" s="15" t="s">
        <v>7</v>
      </c>
      <c r="G248" s="11"/>
      <c r="H248" s="19"/>
      <c r="I248" s="15"/>
      <c r="J248" s="32"/>
      <c r="K248" s="15"/>
      <c r="L248" s="48">
        <v>87</v>
      </c>
      <c r="M248" s="15" t="s">
        <v>1286</v>
      </c>
      <c r="N248" s="32" t="s">
        <v>1285</v>
      </c>
      <c r="O248" s="46" t="s">
        <v>7</v>
      </c>
      <c r="T248" s="48">
        <v>80</v>
      </c>
      <c r="U248" s="15" t="s">
        <v>426</v>
      </c>
      <c r="V248" s="32">
        <v>2012</v>
      </c>
      <c r="W248" s="46"/>
      <c r="X248" s="19"/>
      <c r="Y248" s="15"/>
      <c r="Z248" s="32"/>
      <c r="AA248" s="15"/>
      <c r="AB248" s="72">
        <v>86</v>
      </c>
      <c r="AC248" s="16" t="s">
        <v>1346</v>
      </c>
      <c r="AD248" s="33" t="s">
        <v>1345</v>
      </c>
      <c r="AE248" s="8" t="s">
        <v>10</v>
      </c>
    </row>
    <row r="249" spans="1:31" ht="13.9" customHeight="1" x14ac:dyDescent="0.2">
      <c r="H249" s="19"/>
      <c r="I249" s="15"/>
      <c r="J249" s="32"/>
      <c r="K249" s="15"/>
      <c r="L249" s="48">
        <v>84</v>
      </c>
      <c r="M249" s="15" t="s">
        <v>416</v>
      </c>
      <c r="N249" s="32">
        <v>2008</v>
      </c>
      <c r="O249" s="46"/>
      <c r="AB249" s="48">
        <v>85</v>
      </c>
      <c r="AC249" s="15" t="s">
        <v>430</v>
      </c>
      <c r="AD249" s="15">
        <v>2005</v>
      </c>
      <c r="AE249" s="7"/>
    </row>
    <row r="250" spans="1:31" ht="13.9" customHeight="1" x14ac:dyDescent="0.2">
      <c r="A250" s="14" t="s">
        <v>1375</v>
      </c>
      <c r="H250" s="19"/>
      <c r="I250" s="7"/>
      <c r="J250" s="32"/>
      <c r="K250" s="15"/>
      <c r="AB250" s="48">
        <v>85</v>
      </c>
      <c r="AC250" s="15" t="s">
        <v>1293</v>
      </c>
      <c r="AD250" s="32" t="s">
        <v>1291</v>
      </c>
      <c r="AE250" s="7" t="s">
        <v>222</v>
      </c>
    </row>
    <row r="251" spans="1:31" ht="13.9" customHeight="1" x14ac:dyDescent="0.2">
      <c r="B251" s="20" t="s">
        <v>110</v>
      </c>
      <c r="C251" s="9" t="s">
        <v>43</v>
      </c>
      <c r="D251" s="18" t="s">
        <v>15</v>
      </c>
      <c r="E251" s="18" t="s">
        <v>17</v>
      </c>
      <c r="F251" s="18" t="s">
        <v>18</v>
      </c>
      <c r="AB251" s="48">
        <v>83</v>
      </c>
      <c r="AC251" s="15" t="s">
        <v>1231</v>
      </c>
      <c r="AD251" s="32" t="s">
        <v>1230</v>
      </c>
      <c r="AE251" s="15" t="s">
        <v>106</v>
      </c>
    </row>
    <row r="252" spans="1:31" ht="12.75" customHeight="1" x14ac:dyDescent="0.2">
      <c r="A252" s="15">
        <v>1</v>
      </c>
      <c r="B252" s="19">
        <v>302</v>
      </c>
      <c r="C252" s="7" t="s">
        <v>348</v>
      </c>
      <c r="D252" s="15" t="s">
        <v>4</v>
      </c>
      <c r="E252" s="32" t="s">
        <v>953</v>
      </c>
      <c r="F252" s="7" t="s">
        <v>10</v>
      </c>
      <c r="AB252" s="48">
        <v>83</v>
      </c>
      <c r="AC252" s="15" t="s">
        <v>1181</v>
      </c>
      <c r="AD252" s="32" t="s">
        <v>1259</v>
      </c>
      <c r="AE252" s="15" t="s">
        <v>106</v>
      </c>
    </row>
    <row r="253" spans="1:31" ht="12.75" customHeight="1" x14ac:dyDescent="0.2">
      <c r="A253" s="15">
        <v>2</v>
      </c>
      <c r="B253" s="19">
        <v>298</v>
      </c>
      <c r="C253" s="7" t="s">
        <v>334</v>
      </c>
      <c r="D253" s="15" t="s">
        <v>3</v>
      </c>
      <c r="E253" s="32" t="s">
        <v>785</v>
      </c>
      <c r="F253" s="7" t="s">
        <v>10</v>
      </c>
    </row>
    <row r="254" spans="1:31" ht="12.75" customHeight="1" x14ac:dyDescent="0.2">
      <c r="A254" s="15">
        <v>3</v>
      </c>
      <c r="B254" s="19">
        <v>294</v>
      </c>
      <c r="C254" s="7" t="s">
        <v>954</v>
      </c>
      <c r="D254" s="15" t="s">
        <v>42</v>
      </c>
      <c r="E254" s="32" t="s">
        <v>955</v>
      </c>
      <c r="F254" s="7" t="s">
        <v>11</v>
      </c>
      <c r="K254" s="11"/>
    </row>
    <row r="255" spans="1:31" ht="12.75" customHeight="1" x14ac:dyDescent="0.2">
      <c r="A255" s="15">
        <v>4</v>
      </c>
      <c r="B255" s="19">
        <v>289</v>
      </c>
      <c r="C255" s="7" t="s">
        <v>341</v>
      </c>
      <c r="D255" s="15" t="s">
        <v>0</v>
      </c>
      <c r="E255" s="32" t="s">
        <v>961</v>
      </c>
      <c r="F255" s="7" t="s">
        <v>10</v>
      </c>
    </row>
    <row r="256" spans="1:31" ht="12.75" customHeight="1" x14ac:dyDescent="0.2">
      <c r="A256" s="15">
        <v>5</v>
      </c>
      <c r="B256" s="19">
        <v>272</v>
      </c>
      <c r="C256" s="7" t="s">
        <v>326</v>
      </c>
      <c r="D256" s="15" t="s">
        <v>4</v>
      </c>
      <c r="E256" s="32" t="s">
        <v>211</v>
      </c>
      <c r="F256" s="7" t="s">
        <v>9</v>
      </c>
    </row>
    <row r="257" spans="1:11" ht="12.75" customHeight="1" x14ac:dyDescent="0.2">
      <c r="A257" s="15">
        <v>6</v>
      </c>
      <c r="B257" s="19">
        <v>259</v>
      </c>
      <c r="C257" s="7" t="s">
        <v>364</v>
      </c>
      <c r="D257" s="15" t="s">
        <v>2</v>
      </c>
      <c r="E257" s="32" t="s">
        <v>992</v>
      </c>
      <c r="F257" s="7" t="s">
        <v>197</v>
      </c>
      <c r="K257" s="11"/>
    </row>
    <row r="258" spans="1:11" ht="12.75" customHeight="1" x14ac:dyDescent="0.2">
      <c r="A258" s="15">
        <v>6</v>
      </c>
      <c r="B258" s="19">
        <v>259</v>
      </c>
      <c r="C258" s="7" t="s">
        <v>327</v>
      </c>
      <c r="D258" s="15" t="s">
        <v>4</v>
      </c>
      <c r="E258" s="32" t="s">
        <v>965</v>
      </c>
      <c r="F258" s="7" t="s">
        <v>12</v>
      </c>
    </row>
    <row r="259" spans="1:11" ht="12.75" customHeight="1" x14ac:dyDescent="0.2">
      <c r="A259" s="15">
        <v>8</v>
      </c>
      <c r="B259" s="19">
        <v>258</v>
      </c>
      <c r="C259" s="7" t="s">
        <v>639</v>
      </c>
      <c r="D259" s="15" t="s">
        <v>4</v>
      </c>
      <c r="E259" s="32" t="s">
        <v>865</v>
      </c>
      <c r="F259" s="7" t="s">
        <v>196</v>
      </c>
      <c r="K259" s="11"/>
    </row>
    <row r="260" spans="1:11" ht="12.75" customHeight="1" x14ac:dyDescent="0.2">
      <c r="A260" s="15">
        <v>9</v>
      </c>
      <c r="B260" s="19">
        <v>246</v>
      </c>
      <c r="C260" s="7" t="s">
        <v>1182</v>
      </c>
      <c r="D260" s="15" t="s">
        <v>4</v>
      </c>
      <c r="E260" s="32" t="s">
        <v>1257</v>
      </c>
      <c r="F260" s="7" t="s">
        <v>12</v>
      </c>
    </row>
    <row r="261" spans="1:11" ht="12.75" customHeight="1" x14ac:dyDescent="0.2">
      <c r="A261" s="15">
        <v>10</v>
      </c>
      <c r="B261" s="19">
        <v>244</v>
      </c>
      <c r="C261" s="7" t="s">
        <v>387</v>
      </c>
      <c r="D261" s="15" t="s">
        <v>0</v>
      </c>
      <c r="E261" s="32" t="s">
        <v>981</v>
      </c>
      <c r="F261" s="7" t="s">
        <v>10</v>
      </c>
      <c r="K261" s="11"/>
    </row>
    <row r="262" spans="1:11" ht="12.75" customHeight="1" x14ac:dyDescent="0.2">
      <c r="A262" s="15"/>
      <c r="B262" s="19">
        <v>241</v>
      </c>
      <c r="C262" s="7" t="s">
        <v>328</v>
      </c>
      <c r="D262" s="15" t="s">
        <v>5</v>
      </c>
      <c r="E262" s="32" t="s">
        <v>993</v>
      </c>
      <c r="F262" s="7" t="s">
        <v>7</v>
      </c>
      <c r="K262" s="11"/>
    </row>
    <row r="263" spans="1:11" ht="12.75" customHeight="1" x14ac:dyDescent="0.2"/>
    <row r="264" spans="1:11" ht="12.75" customHeight="1" x14ac:dyDescent="0.2">
      <c r="A264" s="14" t="s">
        <v>1376</v>
      </c>
    </row>
    <row r="265" spans="1:11" ht="12.75" customHeight="1" x14ac:dyDescent="0.2">
      <c r="B265" s="20" t="s">
        <v>323</v>
      </c>
      <c r="C265" s="9" t="s">
        <v>43</v>
      </c>
      <c r="D265" s="18" t="s">
        <v>15</v>
      </c>
      <c r="E265" s="18" t="s">
        <v>17</v>
      </c>
      <c r="F265" s="18" t="s">
        <v>18</v>
      </c>
    </row>
    <row r="266" spans="1:11" ht="13.9" customHeight="1" x14ac:dyDescent="0.2">
      <c r="A266" s="15">
        <v>1</v>
      </c>
      <c r="B266" s="19">
        <v>19</v>
      </c>
      <c r="C266" s="7" t="s">
        <v>334</v>
      </c>
      <c r="D266" s="15" t="s">
        <v>3</v>
      </c>
      <c r="E266" s="32" t="s">
        <v>785</v>
      </c>
      <c r="F266" s="7" t="s">
        <v>10</v>
      </c>
    </row>
    <row r="267" spans="1:11" ht="13.9" customHeight="1" x14ac:dyDescent="0.2">
      <c r="A267" s="15">
        <v>2</v>
      </c>
      <c r="B267" s="19">
        <v>15</v>
      </c>
      <c r="C267" s="7" t="s">
        <v>379</v>
      </c>
      <c r="D267" s="15" t="s">
        <v>6</v>
      </c>
      <c r="E267" s="32" t="s">
        <v>983</v>
      </c>
      <c r="F267" s="7" t="s">
        <v>9</v>
      </c>
      <c r="K267" s="11"/>
    </row>
    <row r="268" spans="1:11" ht="13.9" customHeight="1" x14ac:dyDescent="0.2">
      <c r="A268" s="15">
        <v>2</v>
      </c>
      <c r="B268" s="19">
        <v>15</v>
      </c>
      <c r="C268" s="7" t="s">
        <v>643</v>
      </c>
      <c r="D268" s="15" t="s">
        <v>4</v>
      </c>
      <c r="E268" s="32" t="s">
        <v>984</v>
      </c>
      <c r="F268" s="7" t="s">
        <v>11</v>
      </c>
      <c r="K268" s="11"/>
    </row>
    <row r="269" spans="1:11" ht="13.9" customHeight="1" x14ac:dyDescent="0.2">
      <c r="A269" s="15">
        <v>4</v>
      </c>
      <c r="B269" s="19">
        <v>14</v>
      </c>
      <c r="C269" s="7" t="s">
        <v>362</v>
      </c>
      <c r="D269" s="15" t="s">
        <v>2</v>
      </c>
      <c r="E269" s="32" t="s">
        <v>977</v>
      </c>
      <c r="F269" s="7" t="s">
        <v>106</v>
      </c>
    </row>
    <row r="270" spans="1:11" ht="13.9" customHeight="1" x14ac:dyDescent="0.2">
      <c r="A270" s="15">
        <v>4</v>
      </c>
      <c r="B270" s="19">
        <v>14</v>
      </c>
      <c r="C270" s="7" t="s">
        <v>369</v>
      </c>
      <c r="D270" s="15" t="s">
        <v>4</v>
      </c>
      <c r="E270" s="32" t="s">
        <v>29</v>
      </c>
      <c r="F270" s="7" t="s">
        <v>10</v>
      </c>
    </row>
    <row r="271" spans="1:11" ht="13.9" customHeight="1" x14ac:dyDescent="0.2">
      <c r="A271" s="15">
        <v>4</v>
      </c>
      <c r="B271" s="19">
        <v>14</v>
      </c>
      <c r="C271" s="7" t="s">
        <v>375</v>
      </c>
      <c r="D271" s="15" t="s">
        <v>4</v>
      </c>
      <c r="E271" s="32" t="s">
        <v>985</v>
      </c>
      <c r="F271" s="7" t="s">
        <v>197</v>
      </c>
      <c r="K271" s="11"/>
    </row>
    <row r="272" spans="1:11" ht="13.9" customHeight="1" x14ac:dyDescent="0.2">
      <c r="A272" s="15">
        <v>7</v>
      </c>
      <c r="B272" s="19">
        <v>13</v>
      </c>
      <c r="C272" s="7" t="s">
        <v>332</v>
      </c>
      <c r="D272" s="15" t="s">
        <v>3</v>
      </c>
      <c r="E272" s="32" t="s">
        <v>987</v>
      </c>
      <c r="F272" s="7" t="s">
        <v>1</v>
      </c>
    </row>
    <row r="273" spans="1:11" ht="13.9" customHeight="1" x14ac:dyDescent="0.2">
      <c r="A273" s="15">
        <v>7</v>
      </c>
      <c r="B273" s="19">
        <v>13</v>
      </c>
      <c r="C273" s="7" t="s">
        <v>59</v>
      </c>
      <c r="D273" s="15" t="s">
        <v>0</v>
      </c>
      <c r="E273" s="32" t="s">
        <v>986</v>
      </c>
      <c r="F273" s="7" t="s">
        <v>10</v>
      </c>
      <c r="K273" s="11"/>
    </row>
    <row r="274" spans="1:11" ht="13.9" customHeight="1" x14ac:dyDescent="0.2">
      <c r="A274" s="15">
        <v>7</v>
      </c>
      <c r="B274" s="19">
        <v>13</v>
      </c>
      <c r="C274" s="7" t="s">
        <v>380</v>
      </c>
      <c r="D274" s="15" t="s">
        <v>6</v>
      </c>
      <c r="E274" s="32" t="s">
        <v>988</v>
      </c>
      <c r="F274" s="7" t="s">
        <v>12</v>
      </c>
      <c r="K274" s="11"/>
    </row>
    <row r="275" spans="1:11" ht="13.9" customHeight="1" x14ac:dyDescent="0.2">
      <c r="A275" s="15">
        <v>7</v>
      </c>
      <c r="B275" s="19">
        <v>13</v>
      </c>
      <c r="C275" s="7" t="s">
        <v>369</v>
      </c>
      <c r="D275" s="15" t="s">
        <v>4</v>
      </c>
      <c r="E275" s="32" t="s">
        <v>977</v>
      </c>
      <c r="F275" s="7" t="s">
        <v>197</v>
      </c>
      <c r="K275" s="11"/>
    </row>
    <row r="276" spans="1:11" ht="13.9" customHeight="1" x14ac:dyDescent="0.2">
      <c r="A276" s="15">
        <v>7</v>
      </c>
      <c r="B276" s="19">
        <v>13</v>
      </c>
      <c r="C276" s="7" t="s">
        <v>326</v>
      </c>
      <c r="D276" s="15" t="s">
        <v>4</v>
      </c>
      <c r="E276" s="32" t="s">
        <v>299</v>
      </c>
      <c r="F276" s="7" t="s">
        <v>197</v>
      </c>
      <c r="K276" s="11"/>
    </row>
    <row r="277" spans="1:11" ht="13.9" customHeight="1" x14ac:dyDescent="0.2">
      <c r="A277" s="15">
        <v>7</v>
      </c>
      <c r="B277" s="19">
        <v>13</v>
      </c>
      <c r="C277" s="7" t="s">
        <v>989</v>
      </c>
      <c r="D277" s="15" t="s">
        <v>6</v>
      </c>
      <c r="E277" s="32" t="s">
        <v>990</v>
      </c>
      <c r="F277" s="7" t="s">
        <v>197</v>
      </c>
      <c r="K277" s="11"/>
    </row>
    <row r="278" spans="1:11" ht="13.9" customHeight="1" x14ac:dyDescent="0.2">
      <c r="A278" s="15">
        <v>7</v>
      </c>
      <c r="B278" s="19">
        <v>13</v>
      </c>
      <c r="C278" s="7" t="s">
        <v>52</v>
      </c>
      <c r="D278" s="15" t="s">
        <v>6</v>
      </c>
      <c r="E278" s="32" t="s">
        <v>854</v>
      </c>
      <c r="F278" s="7" t="s">
        <v>222</v>
      </c>
      <c r="K278" s="11"/>
    </row>
    <row r="279" spans="1:11" ht="13.9" customHeight="1" x14ac:dyDescent="0.2">
      <c r="A279" s="15">
        <v>7</v>
      </c>
      <c r="B279" s="19">
        <v>13</v>
      </c>
      <c r="C279" s="7" t="s">
        <v>359</v>
      </c>
      <c r="D279" s="15" t="s">
        <v>6</v>
      </c>
      <c r="E279" s="32" t="s">
        <v>991</v>
      </c>
      <c r="F279" s="7" t="s">
        <v>12</v>
      </c>
      <c r="K279" s="11"/>
    </row>
    <row r="280" spans="1:11" ht="13.9" customHeight="1" x14ac:dyDescent="0.2">
      <c r="A280" s="15">
        <v>7</v>
      </c>
      <c r="B280" s="19">
        <v>13</v>
      </c>
      <c r="C280" s="7" t="s">
        <v>387</v>
      </c>
      <c r="D280" s="15" t="s">
        <v>0</v>
      </c>
      <c r="E280" s="32" t="s">
        <v>1098</v>
      </c>
      <c r="F280" s="7" t="s">
        <v>196</v>
      </c>
      <c r="K280" s="11"/>
    </row>
    <row r="281" spans="1:11" ht="13.9" customHeight="1" x14ac:dyDescent="0.2">
      <c r="A281" s="15">
        <v>7</v>
      </c>
      <c r="B281" s="19">
        <v>13</v>
      </c>
      <c r="C281" s="7" t="s">
        <v>325</v>
      </c>
      <c r="D281" s="15" t="s">
        <v>2</v>
      </c>
      <c r="E281" s="32" t="s">
        <v>1108</v>
      </c>
      <c r="F281" s="7" t="s">
        <v>10</v>
      </c>
      <c r="K281" s="11"/>
    </row>
    <row r="282" spans="1:11" ht="13.9" customHeight="1" x14ac:dyDescent="0.2">
      <c r="A282" s="15">
        <v>7</v>
      </c>
      <c r="B282" s="19">
        <v>13</v>
      </c>
      <c r="C282" s="7" t="s">
        <v>359</v>
      </c>
      <c r="D282" s="15" t="s">
        <v>6</v>
      </c>
      <c r="E282" s="32" t="s">
        <v>1123</v>
      </c>
      <c r="F282" s="7" t="s">
        <v>9</v>
      </c>
      <c r="K282" s="11"/>
    </row>
    <row r="283" spans="1:11" ht="13.9" customHeight="1" x14ac:dyDescent="0.2">
      <c r="A283" s="15">
        <v>7</v>
      </c>
      <c r="B283" s="19">
        <v>13</v>
      </c>
      <c r="C283" s="7" t="s">
        <v>387</v>
      </c>
      <c r="D283" s="15" t="s">
        <v>0</v>
      </c>
      <c r="E283" s="32" t="s">
        <v>1132</v>
      </c>
      <c r="F283" s="7" t="s">
        <v>222</v>
      </c>
      <c r="K283" s="11"/>
    </row>
    <row r="284" spans="1:11" ht="13.9" customHeight="1" x14ac:dyDescent="0.2">
      <c r="A284" s="15">
        <v>7</v>
      </c>
      <c r="B284" s="19">
        <v>13</v>
      </c>
      <c r="C284" s="7" t="s">
        <v>1182</v>
      </c>
      <c r="D284" s="15" t="s">
        <v>4</v>
      </c>
      <c r="E284" s="32" t="s">
        <v>1183</v>
      </c>
      <c r="F284" s="7" t="s">
        <v>11</v>
      </c>
      <c r="K284" s="11"/>
    </row>
    <row r="285" spans="1:11" ht="13.9" customHeight="1" x14ac:dyDescent="0.2">
      <c r="A285" s="15">
        <v>7</v>
      </c>
      <c r="B285" s="19">
        <v>13</v>
      </c>
      <c r="C285" s="7" t="s">
        <v>1182</v>
      </c>
      <c r="D285" s="15" t="s">
        <v>4</v>
      </c>
      <c r="E285" s="32" t="s">
        <v>1257</v>
      </c>
      <c r="F285" s="7" t="s">
        <v>12</v>
      </c>
      <c r="K285" s="11"/>
    </row>
    <row r="286" spans="1:11" ht="13.9" customHeight="1" x14ac:dyDescent="0.2">
      <c r="A286" s="15">
        <v>7</v>
      </c>
      <c r="B286" s="19">
        <v>13</v>
      </c>
      <c r="C286" s="7" t="s">
        <v>1182</v>
      </c>
      <c r="D286" s="15" t="s">
        <v>4</v>
      </c>
      <c r="E286" s="32" t="s">
        <v>1269</v>
      </c>
      <c r="F286" s="7" t="s">
        <v>196</v>
      </c>
      <c r="K286" s="11"/>
    </row>
    <row r="287" spans="1:11" ht="13.9" customHeight="1" x14ac:dyDescent="0.2">
      <c r="A287" s="15">
        <v>7</v>
      </c>
      <c r="B287" s="79">
        <v>13</v>
      </c>
      <c r="C287" s="8" t="s">
        <v>1354</v>
      </c>
      <c r="D287" s="16" t="s">
        <v>2</v>
      </c>
      <c r="E287" s="33" t="s">
        <v>1355</v>
      </c>
      <c r="F287" s="8" t="s">
        <v>106</v>
      </c>
      <c r="K287" s="11"/>
    </row>
    <row r="288" spans="1:11" ht="12.75" customHeight="1" x14ac:dyDescent="0.2"/>
    <row r="289" spans="1:11" x14ac:dyDescent="0.2">
      <c r="A289" s="14" t="s">
        <v>1377</v>
      </c>
    </row>
    <row r="290" spans="1:11" x14ac:dyDescent="0.2">
      <c r="B290" s="20" t="s">
        <v>50</v>
      </c>
      <c r="C290" s="9" t="s">
        <v>43</v>
      </c>
      <c r="D290" s="18" t="s">
        <v>15</v>
      </c>
      <c r="E290" s="18" t="s">
        <v>17</v>
      </c>
      <c r="F290" s="18" t="s">
        <v>18</v>
      </c>
    </row>
    <row r="291" spans="1:11" ht="13.9" customHeight="1" x14ac:dyDescent="0.2">
      <c r="A291" s="15">
        <v>1</v>
      </c>
      <c r="B291" s="19">
        <v>5</v>
      </c>
      <c r="C291" s="7" t="s">
        <v>348</v>
      </c>
      <c r="D291" s="15" t="s">
        <v>4</v>
      </c>
      <c r="E291" s="32" t="s">
        <v>953</v>
      </c>
      <c r="F291" s="7" t="s">
        <v>10</v>
      </c>
      <c r="I291" s="7"/>
    </row>
    <row r="292" spans="1:11" ht="13.9" customHeight="1" x14ac:dyDescent="0.2">
      <c r="A292" s="15">
        <v>1</v>
      </c>
      <c r="B292" s="19">
        <v>5</v>
      </c>
      <c r="C292" s="7" t="s">
        <v>954</v>
      </c>
      <c r="D292" s="15" t="s">
        <v>42</v>
      </c>
      <c r="E292" s="32" t="s">
        <v>955</v>
      </c>
      <c r="F292" s="7" t="s">
        <v>11</v>
      </c>
      <c r="I292" s="7"/>
      <c r="K292" s="11"/>
    </row>
    <row r="293" spans="1:11" ht="13.9" customHeight="1" x14ac:dyDescent="0.2">
      <c r="A293" s="15">
        <v>3</v>
      </c>
      <c r="B293" s="19">
        <v>4</v>
      </c>
      <c r="C293" s="7" t="s">
        <v>60</v>
      </c>
      <c r="D293" s="15" t="s">
        <v>4</v>
      </c>
      <c r="E293" s="32" t="s">
        <v>956</v>
      </c>
      <c r="F293" s="7" t="s">
        <v>197</v>
      </c>
      <c r="I293" s="7"/>
      <c r="K293" s="11"/>
    </row>
    <row r="294" spans="1:11" ht="13.9" customHeight="1" x14ac:dyDescent="0.2">
      <c r="A294" s="15">
        <v>3</v>
      </c>
      <c r="B294" s="19">
        <v>4</v>
      </c>
      <c r="C294" s="7" t="s">
        <v>69</v>
      </c>
      <c r="D294" s="15" t="s">
        <v>6</v>
      </c>
      <c r="E294" s="32" t="s">
        <v>483</v>
      </c>
      <c r="F294" s="7" t="s">
        <v>1</v>
      </c>
      <c r="I294" s="7"/>
    </row>
    <row r="295" spans="1:11" ht="13.9" customHeight="1" x14ac:dyDescent="0.2">
      <c r="A295" s="15">
        <v>3</v>
      </c>
      <c r="B295" s="19">
        <v>4</v>
      </c>
      <c r="C295" s="7" t="s">
        <v>379</v>
      </c>
      <c r="D295" s="15" t="s">
        <v>6</v>
      </c>
      <c r="E295" s="32" t="s">
        <v>883</v>
      </c>
      <c r="F295" s="7" t="s">
        <v>106</v>
      </c>
      <c r="I295" s="7"/>
    </row>
    <row r="296" spans="1:11" ht="13.9" customHeight="1" x14ac:dyDescent="0.2">
      <c r="A296" s="15">
        <v>3</v>
      </c>
      <c r="B296" s="19">
        <v>4</v>
      </c>
      <c r="C296" s="7" t="s">
        <v>334</v>
      </c>
      <c r="D296" s="7" t="s">
        <v>3</v>
      </c>
      <c r="E296" s="32" t="s">
        <v>1108</v>
      </c>
      <c r="F296" s="7" t="s">
        <v>7</v>
      </c>
      <c r="I296" s="7"/>
    </row>
    <row r="297" spans="1:11" ht="13.9" customHeight="1" x14ac:dyDescent="0.2">
      <c r="A297" s="15">
        <v>3</v>
      </c>
      <c r="B297" s="79">
        <v>4</v>
      </c>
      <c r="C297" s="16" t="s">
        <v>1319</v>
      </c>
      <c r="D297" s="16" t="s">
        <v>3</v>
      </c>
      <c r="E297" s="33" t="s">
        <v>1347</v>
      </c>
      <c r="F297" s="16" t="s">
        <v>10</v>
      </c>
      <c r="I297" s="7"/>
      <c r="J297" s="15"/>
      <c r="K297" s="11"/>
    </row>
    <row r="298" spans="1:11" ht="13.9" customHeight="1" x14ac:dyDescent="0.2">
      <c r="A298" s="15">
        <v>8</v>
      </c>
      <c r="B298" s="19">
        <v>3</v>
      </c>
      <c r="C298" s="7" t="s">
        <v>394</v>
      </c>
      <c r="D298" s="15" t="s">
        <v>5</v>
      </c>
      <c r="E298" s="32" t="s">
        <v>752</v>
      </c>
      <c r="F298" s="7" t="s">
        <v>222</v>
      </c>
      <c r="I298" s="7"/>
      <c r="J298" s="15"/>
    </row>
    <row r="299" spans="1:11" ht="13.9" customHeight="1" x14ac:dyDescent="0.2">
      <c r="A299" s="15">
        <v>8</v>
      </c>
      <c r="B299" s="19">
        <v>3</v>
      </c>
      <c r="C299" s="7" t="s">
        <v>966</v>
      </c>
      <c r="D299" s="15" t="s">
        <v>4</v>
      </c>
      <c r="E299" s="32" t="s">
        <v>967</v>
      </c>
      <c r="F299" s="7" t="s">
        <v>10</v>
      </c>
      <c r="I299" s="7"/>
      <c r="J299" s="15"/>
    </row>
    <row r="300" spans="1:11" ht="13.9" customHeight="1" x14ac:dyDescent="0.2">
      <c r="A300" s="15">
        <v>8</v>
      </c>
      <c r="B300" s="19">
        <v>3</v>
      </c>
      <c r="C300" s="7" t="s">
        <v>365</v>
      </c>
      <c r="D300" s="15" t="s">
        <v>2</v>
      </c>
      <c r="E300" s="32" t="s">
        <v>965</v>
      </c>
      <c r="F300" s="7" t="s">
        <v>7</v>
      </c>
      <c r="I300" s="7"/>
      <c r="J300" s="15"/>
    </row>
    <row r="301" spans="1:11" ht="13.9" customHeight="1" x14ac:dyDescent="0.2">
      <c r="A301" s="15">
        <v>8</v>
      </c>
      <c r="B301" s="19">
        <v>3</v>
      </c>
      <c r="C301" s="7" t="s">
        <v>963</v>
      </c>
      <c r="D301" s="15" t="s">
        <v>0</v>
      </c>
      <c r="E301" s="32" t="s">
        <v>964</v>
      </c>
      <c r="F301" s="7" t="s">
        <v>12</v>
      </c>
      <c r="I301" s="7"/>
      <c r="J301" s="15"/>
    </row>
    <row r="302" spans="1:11" ht="13.9" customHeight="1" x14ac:dyDescent="0.2">
      <c r="A302" s="15">
        <v>8</v>
      </c>
      <c r="B302" s="19">
        <v>3</v>
      </c>
      <c r="C302" s="7" t="s">
        <v>360</v>
      </c>
      <c r="D302" s="15" t="s">
        <v>2</v>
      </c>
      <c r="E302" s="32" t="s">
        <v>962</v>
      </c>
      <c r="F302" s="7" t="s">
        <v>197</v>
      </c>
      <c r="I302" s="7"/>
      <c r="J302" s="15"/>
    </row>
    <row r="303" spans="1:11" ht="13.9" customHeight="1" x14ac:dyDescent="0.2">
      <c r="A303" s="15">
        <v>8</v>
      </c>
      <c r="B303" s="19">
        <v>3</v>
      </c>
      <c r="C303" s="7" t="s">
        <v>639</v>
      </c>
      <c r="D303" s="15" t="s">
        <v>4</v>
      </c>
      <c r="E303" s="32" t="s">
        <v>865</v>
      </c>
      <c r="F303" s="7" t="s">
        <v>196</v>
      </c>
      <c r="I303" s="7"/>
      <c r="J303" s="15"/>
    </row>
    <row r="304" spans="1:11" ht="13.9" customHeight="1" x14ac:dyDescent="0.2">
      <c r="A304" s="15">
        <v>8</v>
      </c>
      <c r="B304" s="19">
        <v>3</v>
      </c>
      <c r="C304" s="7" t="s">
        <v>960</v>
      </c>
      <c r="D304" s="15" t="s">
        <v>5</v>
      </c>
      <c r="E304" s="32" t="s">
        <v>961</v>
      </c>
      <c r="F304" s="7" t="s">
        <v>106</v>
      </c>
      <c r="I304" s="7"/>
      <c r="J304" s="15"/>
    </row>
    <row r="305" spans="1:11" ht="13.9" customHeight="1" x14ac:dyDescent="0.2">
      <c r="A305" s="15">
        <v>8</v>
      </c>
      <c r="B305" s="19">
        <v>3</v>
      </c>
      <c r="C305" s="7" t="s">
        <v>403</v>
      </c>
      <c r="D305" s="15" t="s">
        <v>2</v>
      </c>
      <c r="E305" s="32" t="s">
        <v>959</v>
      </c>
      <c r="F305" s="7" t="s">
        <v>1</v>
      </c>
      <c r="I305" s="7"/>
      <c r="J305" s="15"/>
    </row>
    <row r="306" spans="1:11" ht="13.9" customHeight="1" x14ac:dyDescent="0.2">
      <c r="A306" s="15">
        <v>8</v>
      </c>
      <c r="B306" s="19">
        <v>3</v>
      </c>
      <c r="C306" s="7" t="s">
        <v>957</v>
      </c>
      <c r="D306" s="15" t="s">
        <v>4</v>
      </c>
      <c r="E306" s="32" t="s">
        <v>958</v>
      </c>
      <c r="F306" s="7" t="s">
        <v>9</v>
      </c>
      <c r="I306" s="7"/>
      <c r="J306" s="15"/>
    </row>
    <row r="307" spans="1:11" ht="13.9" customHeight="1" x14ac:dyDescent="0.2">
      <c r="A307" s="15">
        <v>8</v>
      </c>
      <c r="B307" s="19">
        <v>3</v>
      </c>
      <c r="C307" s="7" t="s">
        <v>69</v>
      </c>
      <c r="D307" s="15" t="s">
        <v>6</v>
      </c>
      <c r="E307" s="32" t="s">
        <v>968</v>
      </c>
      <c r="F307" s="7" t="s">
        <v>10</v>
      </c>
      <c r="I307" s="7"/>
      <c r="J307" s="15"/>
    </row>
    <row r="308" spans="1:11" ht="13.9" customHeight="1" x14ac:dyDescent="0.2">
      <c r="A308" s="15">
        <v>8</v>
      </c>
      <c r="B308" s="19">
        <v>3</v>
      </c>
      <c r="C308" s="7" t="s">
        <v>344</v>
      </c>
      <c r="D308" s="15" t="s">
        <v>4</v>
      </c>
      <c r="E308" s="32" t="s">
        <v>969</v>
      </c>
      <c r="F308" s="7" t="s">
        <v>11</v>
      </c>
      <c r="I308" s="7"/>
      <c r="J308" s="15"/>
    </row>
    <row r="309" spans="1:11" ht="13.9" customHeight="1" x14ac:dyDescent="0.2">
      <c r="A309" s="15">
        <v>8</v>
      </c>
      <c r="B309" s="19">
        <v>3</v>
      </c>
      <c r="C309" s="7" t="s">
        <v>970</v>
      </c>
      <c r="D309" s="15" t="s">
        <v>6</v>
      </c>
      <c r="E309" s="32" t="s">
        <v>971</v>
      </c>
      <c r="F309" s="7"/>
      <c r="I309" s="7"/>
      <c r="J309" s="15"/>
    </row>
    <row r="310" spans="1:11" ht="13.9" customHeight="1" x14ac:dyDescent="0.2">
      <c r="A310" s="15">
        <v>8</v>
      </c>
      <c r="B310" s="19">
        <v>3</v>
      </c>
      <c r="C310" s="7" t="s">
        <v>406</v>
      </c>
      <c r="D310" s="15" t="s">
        <v>2</v>
      </c>
      <c r="E310" s="32">
        <v>2004</v>
      </c>
      <c r="F310" s="7" t="s">
        <v>1</v>
      </c>
      <c r="I310" s="7"/>
      <c r="J310" s="15"/>
      <c r="K310" s="11"/>
    </row>
    <row r="311" spans="1:11" ht="13.9" customHeight="1" x14ac:dyDescent="0.2">
      <c r="A311" s="15">
        <v>8</v>
      </c>
      <c r="B311" s="19">
        <v>3</v>
      </c>
      <c r="C311" s="7" t="s">
        <v>333</v>
      </c>
      <c r="D311" s="15" t="s">
        <v>3</v>
      </c>
      <c r="E311" s="32" t="s">
        <v>972</v>
      </c>
      <c r="F311" s="7" t="s">
        <v>11</v>
      </c>
      <c r="I311" s="7"/>
      <c r="J311" s="15"/>
    </row>
    <row r="312" spans="1:11" ht="13.9" customHeight="1" x14ac:dyDescent="0.2">
      <c r="A312" s="15">
        <v>8</v>
      </c>
      <c r="B312" s="19">
        <v>3</v>
      </c>
      <c r="C312" s="7" t="s">
        <v>392</v>
      </c>
      <c r="D312" s="15" t="s">
        <v>5</v>
      </c>
      <c r="E312" s="32">
        <v>2004</v>
      </c>
      <c r="F312" s="7" t="s">
        <v>107</v>
      </c>
      <c r="I312" s="7"/>
      <c r="J312" s="15"/>
    </row>
    <row r="313" spans="1:11" ht="13.9" customHeight="1" x14ac:dyDescent="0.2">
      <c r="A313" s="15">
        <v>8</v>
      </c>
      <c r="B313" s="19">
        <v>3</v>
      </c>
      <c r="C313" s="7" t="s">
        <v>285</v>
      </c>
      <c r="D313" s="15" t="s">
        <v>3</v>
      </c>
      <c r="E313" s="32" t="s">
        <v>973</v>
      </c>
      <c r="F313" s="7" t="s">
        <v>222</v>
      </c>
      <c r="I313" s="7"/>
      <c r="J313" s="15"/>
      <c r="K313" s="11"/>
    </row>
    <row r="314" spans="1:11" ht="13.9" customHeight="1" x14ac:dyDescent="0.2">
      <c r="A314" s="15">
        <v>8</v>
      </c>
      <c r="B314" s="19">
        <v>3</v>
      </c>
      <c r="C314" s="7" t="s">
        <v>358</v>
      </c>
      <c r="D314" s="15" t="s">
        <v>6</v>
      </c>
      <c r="E314" s="32" t="s">
        <v>974</v>
      </c>
      <c r="F314" s="7" t="s">
        <v>12</v>
      </c>
      <c r="I314" s="7"/>
      <c r="J314" s="15"/>
    </row>
    <row r="315" spans="1:11" ht="13.9" customHeight="1" x14ac:dyDescent="0.2">
      <c r="A315" s="15">
        <v>8</v>
      </c>
      <c r="B315" s="19">
        <v>3</v>
      </c>
      <c r="C315" s="7" t="s">
        <v>379</v>
      </c>
      <c r="D315" s="15" t="s">
        <v>6</v>
      </c>
      <c r="E315" s="32" t="s">
        <v>975</v>
      </c>
      <c r="F315" s="7" t="s">
        <v>222</v>
      </c>
      <c r="I315" s="7"/>
      <c r="J315" s="15"/>
      <c r="K315" s="11"/>
    </row>
    <row r="316" spans="1:11" ht="13.9" customHeight="1" x14ac:dyDescent="0.2">
      <c r="A316" s="15">
        <v>8</v>
      </c>
      <c r="B316" s="19">
        <v>3</v>
      </c>
      <c r="C316" s="7" t="s">
        <v>369</v>
      </c>
      <c r="D316" s="15" t="s">
        <v>4</v>
      </c>
      <c r="E316" s="32" t="s">
        <v>976</v>
      </c>
      <c r="F316" s="7" t="s">
        <v>484</v>
      </c>
      <c r="I316" s="7"/>
      <c r="J316" s="15"/>
    </row>
    <row r="317" spans="1:11" ht="13.9" customHeight="1" x14ac:dyDescent="0.2">
      <c r="A317" s="15">
        <v>8</v>
      </c>
      <c r="B317" s="19">
        <v>3</v>
      </c>
      <c r="C317" s="7" t="s">
        <v>362</v>
      </c>
      <c r="D317" s="15" t="s">
        <v>2</v>
      </c>
      <c r="E317" s="32" t="s">
        <v>977</v>
      </c>
      <c r="F317" s="7" t="s">
        <v>106</v>
      </c>
      <c r="I317" s="7"/>
      <c r="J317" s="15"/>
      <c r="K317" s="11"/>
    </row>
    <row r="318" spans="1:11" ht="13.9" customHeight="1" x14ac:dyDescent="0.2">
      <c r="A318" s="15">
        <v>8</v>
      </c>
      <c r="B318" s="19">
        <v>3</v>
      </c>
      <c r="C318" s="7" t="s">
        <v>362</v>
      </c>
      <c r="D318" s="15" t="s">
        <v>2</v>
      </c>
      <c r="E318" s="32" t="s">
        <v>902</v>
      </c>
      <c r="F318" s="7" t="s">
        <v>11</v>
      </c>
      <c r="I318" s="7"/>
      <c r="J318" s="15"/>
    </row>
    <row r="319" spans="1:11" ht="13.9" customHeight="1" x14ac:dyDescent="0.2">
      <c r="A319" s="15">
        <v>8</v>
      </c>
      <c r="B319" s="19">
        <v>3</v>
      </c>
      <c r="C319" s="7" t="s">
        <v>978</v>
      </c>
      <c r="D319" s="15" t="s">
        <v>2</v>
      </c>
      <c r="E319" s="32" t="s">
        <v>486</v>
      </c>
      <c r="F319" s="7" t="s">
        <v>11</v>
      </c>
      <c r="I319" s="7"/>
      <c r="J319" s="15"/>
    </row>
    <row r="320" spans="1:11" ht="13.9" customHeight="1" x14ac:dyDescent="0.2">
      <c r="A320" s="15">
        <v>8</v>
      </c>
      <c r="B320" s="19">
        <v>3</v>
      </c>
      <c r="C320" s="7" t="s">
        <v>347</v>
      </c>
      <c r="D320" s="15" t="s">
        <v>4</v>
      </c>
      <c r="E320" s="32" t="s">
        <v>979</v>
      </c>
      <c r="F320" s="7" t="s">
        <v>10</v>
      </c>
      <c r="I320" s="7"/>
      <c r="J320" s="15"/>
    </row>
    <row r="321" spans="1:10" ht="13.9" customHeight="1" x14ac:dyDescent="0.2">
      <c r="A321" s="15">
        <v>8</v>
      </c>
      <c r="B321" s="19">
        <v>3</v>
      </c>
      <c r="C321" s="7" t="s">
        <v>353</v>
      </c>
      <c r="D321" s="15" t="s">
        <v>5</v>
      </c>
      <c r="E321" s="32" t="s">
        <v>585</v>
      </c>
      <c r="F321" s="7" t="s">
        <v>222</v>
      </c>
      <c r="I321" s="7"/>
      <c r="J321" s="15"/>
    </row>
    <row r="322" spans="1:10" ht="13.9" customHeight="1" x14ac:dyDescent="0.2">
      <c r="A322" s="15">
        <v>8</v>
      </c>
      <c r="B322" s="19">
        <v>3</v>
      </c>
      <c r="C322" s="7" t="s">
        <v>326</v>
      </c>
      <c r="D322" s="15" t="s">
        <v>4</v>
      </c>
      <c r="E322" s="32" t="s">
        <v>211</v>
      </c>
      <c r="F322" s="7" t="s">
        <v>9</v>
      </c>
      <c r="I322" s="7"/>
      <c r="J322" s="15"/>
    </row>
    <row r="323" spans="1:10" ht="13.9" customHeight="1" x14ac:dyDescent="0.2">
      <c r="A323" s="15">
        <v>8</v>
      </c>
      <c r="B323" s="19">
        <v>3</v>
      </c>
      <c r="C323" s="7" t="s">
        <v>52</v>
      </c>
      <c r="D323" s="15" t="s">
        <v>6</v>
      </c>
      <c r="E323" s="32" t="s">
        <v>854</v>
      </c>
      <c r="F323" s="7" t="s">
        <v>222</v>
      </c>
      <c r="I323" s="7"/>
      <c r="J323" s="15"/>
    </row>
    <row r="324" spans="1:10" ht="13.9" customHeight="1" x14ac:dyDescent="0.2">
      <c r="A324" s="15">
        <v>8</v>
      </c>
      <c r="B324" s="19">
        <v>3</v>
      </c>
      <c r="C324" s="7" t="s">
        <v>980</v>
      </c>
      <c r="D324" s="15" t="s">
        <v>0</v>
      </c>
      <c r="E324" s="32" t="s">
        <v>25</v>
      </c>
      <c r="F324" s="7" t="s">
        <v>9</v>
      </c>
      <c r="I324" s="7"/>
      <c r="J324" s="15"/>
    </row>
    <row r="325" spans="1:10" ht="13.9" customHeight="1" x14ac:dyDescent="0.2">
      <c r="A325" s="15">
        <v>8</v>
      </c>
      <c r="B325" s="19">
        <v>3</v>
      </c>
      <c r="C325" s="7" t="s">
        <v>387</v>
      </c>
      <c r="D325" s="15" t="s">
        <v>0</v>
      </c>
      <c r="E325" s="32" t="s">
        <v>981</v>
      </c>
      <c r="F325" s="7" t="s">
        <v>10</v>
      </c>
      <c r="I325" s="7"/>
      <c r="J325" s="15"/>
    </row>
    <row r="326" spans="1:10" ht="13.9" customHeight="1" x14ac:dyDescent="0.2">
      <c r="A326" s="15">
        <v>8</v>
      </c>
      <c r="B326" s="19">
        <v>3</v>
      </c>
      <c r="C326" s="7" t="s">
        <v>228</v>
      </c>
      <c r="D326" s="15" t="s">
        <v>6</v>
      </c>
      <c r="E326" s="32" t="s">
        <v>982</v>
      </c>
      <c r="F326" s="7" t="s">
        <v>197</v>
      </c>
      <c r="I326" s="7"/>
      <c r="J326" s="15"/>
    </row>
    <row r="327" spans="1:10" ht="13.9" customHeight="1" x14ac:dyDescent="0.2">
      <c r="A327" s="15">
        <v>8</v>
      </c>
      <c r="B327" s="19">
        <v>3</v>
      </c>
      <c r="C327" s="7" t="s">
        <v>1080</v>
      </c>
      <c r="D327" s="15" t="s">
        <v>3</v>
      </c>
      <c r="E327" s="32" t="s">
        <v>1093</v>
      </c>
      <c r="F327" s="7" t="s">
        <v>197</v>
      </c>
      <c r="I327" s="7"/>
      <c r="J327" s="15"/>
    </row>
    <row r="328" spans="1:10" ht="13.9" customHeight="1" x14ac:dyDescent="0.2">
      <c r="A328" s="15">
        <v>8</v>
      </c>
      <c r="B328" s="19">
        <v>3</v>
      </c>
      <c r="C328" s="7" t="s">
        <v>325</v>
      </c>
      <c r="D328" s="15" t="s">
        <v>2</v>
      </c>
      <c r="E328" s="32" t="s">
        <v>1093</v>
      </c>
      <c r="F328" s="7" t="s">
        <v>11</v>
      </c>
      <c r="J328" s="15"/>
    </row>
    <row r="329" spans="1:10" ht="13.9" customHeight="1" x14ac:dyDescent="0.2">
      <c r="A329" s="15">
        <v>8</v>
      </c>
      <c r="B329" s="19">
        <v>3</v>
      </c>
      <c r="C329" s="7" t="s">
        <v>359</v>
      </c>
      <c r="D329" s="15" t="s">
        <v>6</v>
      </c>
      <c r="E329" s="32" t="s">
        <v>1123</v>
      </c>
      <c r="F329" s="7" t="s">
        <v>9</v>
      </c>
      <c r="J329" s="15"/>
    </row>
    <row r="330" spans="1:10" ht="13.9" customHeight="1" x14ac:dyDescent="0.2">
      <c r="A330" s="15">
        <v>8</v>
      </c>
      <c r="B330" s="19">
        <v>3</v>
      </c>
      <c r="C330" s="7" t="s">
        <v>1151</v>
      </c>
      <c r="D330" s="15" t="s">
        <v>5</v>
      </c>
      <c r="E330" s="32" t="s">
        <v>1154</v>
      </c>
      <c r="F330" s="7" t="s">
        <v>12</v>
      </c>
      <c r="J330" s="15"/>
    </row>
    <row r="331" spans="1:10" ht="13.9" customHeight="1" x14ac:dyDescent="0.2">
      <c r="A331" s="15">
        <v>8</v>
      </c>
      <c r="B331" s="19">
        <v>3</v>
      </c>
      <c r="C331" s="7" t="s">
        <v>1150</v>
      </c>
      <c r="D331" s="15" t="s">
        <v>0</v>
      </c>
      <c r="E331" s="32" t="s">
        <v>1264</v>
      </c>
      <c r="F331" s="7" t="s">
        <v>10</v>
      </c>
      <c r="J331" s="15"/>
    </row>
    <row r="332" spans="1:10" ht="13.9" customHeight="1" x14ac:dyDescent="0.2">
      <c r="A332" s="15">
        <v>8</v>
      </c>
      <c r="B332" s="19">
        <v>3</v>
      </c>
      <c r="C332" s="7" t="s">
        <v>1124</v>
      </c>
      <c r="D332" s="15" t="s">
        <v>4</v>
      </c>
      <c r="E332" s="32" t="s">
        <v>1265</v>
      </c>
      <c r="F332" s="7" t="s">
        <v>1</v>
      </c>
      <c r="J332" s="15"/>
    </row>
    <row r="333" spans="1:10" ht="13.9" customHeight="1" x14ac:dyDescent="0.2">
      <c r="A333" s="15">
        <v>8</v>
      </c>
      <c r="B333" s="19">
        <v>3</v>
      </c>
      <c r="C333" s="7" t="s">
        <v>1282</v>
      </c>
      <c r="D333" s="15" t="s">
        <v>3</v>
      </c>
      <c r="E333" s="32" t="s">
        <v>1281</v>
      </c>
      <c r="F333" s="7" t="s">
        <v>10</v>
      </c>
      <c r="J333" s="15"/>
    </row>
    <row r="334" spans="1:10" ht="13.9" customHeight="1" x14ac:dyDescent="0.2">
      <c r="A334" s="15">
        <v>8</v>
      </c>
      <c r="B334" s="19">
        <v>3</v>
      </c>
      <c r="C334" s="7" t="s">
        <v>1293</v>
      </c>
      <c r="D334" s="15" t="s">
        <v>2</v>
      </c>
      <c r="E334" s="32" t="s">
        <v>1305</v>
      </c>
      <c r="F334" s="7" t="s">
        <v>11</v>
      </c>
      <c r="J334" s="15"/>
    </row>
    <row r="335" spans="1:10" ht="13.9" customHeight="1" x14ac:dyDescent="0.2">
      <c r="A335" s="15">
        <v>8</v>
      </c>
      <c r="B335" s="102">
        <v>3</v>
      </c>
      <c r="C335" s="8" t="s">
        <v>1342</v>
      </c>
      <c r="D335" s="16" t="s">
        <v>2</v>
      </c>
      <c r="E335" s="33" t="s">
        <v>1445</v>
      </c>
      <c r="F335" s="8" t="s">
        <v>7</v>
      </c>
      <c r="J335" s="15"/>
    </row>
    <row r="336" spans="1:10" ht="12.75" customHeight="1" x14ac:dyDescent="0.2"/>
    <row r="337" spans="1:11" ht="15.75" x14ac:dyDescent="0.25">
      <c r="A337" s="36" t="s">
        <v>432</v>
      </c>
      <c r="B337" s="39"/>
      <c r="C337" s="39"/>
      <c r="D337" s="39"/>
      <c r="E337" s="39"/>
      <c r="F337" s="39"/>
      <c r="G337" s="39"/>
      <c r="H337" s="39"/>
      <c r="I337" s="39"/>
    </row>
    <row r="339" spans="1:11" x14ac:dyDescent="0.2">
      <c r="A339" s="14" t="s">
        <v>1378</v>
      </c>
    </row>
    <row r="340" spans="1:11" x14ac:dyDescent="0.2">
      <c r="B340" s="20" t="s">
        <v>110</v>
      </c>
      <c r="C340" s="9" t="s">
        <v>43</v>
      </c>
      <c r="D340" s="18" t="s">
        <v>15</v>
      </c>
      <c r="E340" s="18" t="s">
        <v>17</v>
      </c>
      <c r="F340" s="18" t="s">
        <v>18</v>
      </c>
    </row>
    <row r="341" spans="1:11" x14ac:dyDescent="0.2">
      <c r="A341" s="15">
        <v>1</v>
      </c>
      <c r="B341" s="19">
        <v>59</v>
      </c>
      <c r="C341" s="7" t="s">
        <v>1116</v>
      </c>
      <c r="D341" s="15" t="s">
        <v>4</v>
      </c>
      <c r="E341" s="32" t="s">
        <v>1119</v>
      </c>
      <c r="F341" s="7" t="s">
        <v>1</v>
      </c>
    </row>
    <row r="342" spans="1:11" x14ac:dyDescent="0.2">
      <c r="A342" s="15">
        <v>2</v>
      </c>
      <c r="B342" s="19">
        <v>55</v>
      </c>
      <c r="C342" s="7" t="s">
        <v>57</v>
      </c>
      <c r="D342" s="15" t="s">
        <v>5</v>
      </c>
      <c r="E342" s="32" t="s">
        <v>437</v>
      </c>
      <c r="F342" s="7" t="s">
        <v>12</v>
      </c>
      <c r="K342" s="11"/>
    </row>
    <row r="343" spans="1:11" x14ac:dyDescent="0.2">
      <c r="A343" s="15">
        <v>2</v>
      </c>
      <c r="B343" s="19">
        <v>55</v>
      </c>
      <c r="C343" s="7" t="s">
        <v>101</v>
      </c>
      <c r="D343" s="15" t="s">
        <v>2</v>
      </c>
      <c r="E343" s="32" t="s">
        <v>438</v>
      </c>
      <c r="F343" s="7" t="s">
        <v>10</v>
      </c>
    </row>
    <row r="344" spans="1:11" x14ac:dyDescent="0.2">
      <c r="A344" s="15">
        <v>4</v>
      </c>
      <c r="B344" s="19">
        <v>54</v>
      </c>
      <c r="C344" s="7" t="s">
        <v>80</v>
      </c>
      <c r="D344" s="15" t="s">
        <v>5</v>
      </c>
      <c r="E344" s="32" t="s">
        <v>454</v>
      </c>
      <c r="F344" s="7" t="s">
        <v>1</v>
      </c>
    </row>
    <row r="345" spans="1:11" x14ac:dyDescent="0.2">
      <c r="A345" s="15">
        <v>5</v>
      </c>
      <c r="B345" s="19">
        <v>53</v>
      </c>
      <c r="C345" s="7" t="s">
        <v>71</v>
      </c>
      <c r="D345" s="15" t="s">
        <v>6</v>
      </c>
      <c r="E345" s="32" t="s">
        <v>455</v>
      </c>
      <c r="F345" s="7" t="s">
        <v>107</v>
      </c>
      <c r="K345" s="11"/>
    </row>
    <row r="346" spans="1:11" x14ac:dyDescent="0.2">
      <c r="A346" s="15">
        <v>5</v>
      </c>
      <c r="B346" s="19">
        <v>53</v>
      </c>
      <c r="C346" s="7" t="s">
        <v>1095</v>
      </c>
      <c r="D346" s="15" t="s">
        <v>5</v>
      </c>
      <c r="E346" s="32" t="s">
        <v>1234</v>
      </c>
      <c r="F346" s="7" t="s">
        <v>484</v>
      </c>
    </row>
    <row r="347" spans="1:11" ht="12.75" customHeight="1" x14ac:dyDescent="0.2">
      <c r="A347" s="15">
        <v>7</v>
      </c>
      <c r="B347" s="19">
        <v>52</v>
      </c>
      <c r="C347" s="7" t="s">
        <v>120</v>
      </c>
      <c r="D347" s="15" t="s">
        <v>4</v>
      </c>
      <c r="E347" s="32" t="s">
        <v>456</v>
      </c>
      <c r="F347" s="7" t="s">
        <v>12</v>
      </c>
    </row>
    <row r="348" spans="1:11" ht="12.75" customHeight="1" x14ac:dyDescent="0.2">
      <c r="A348" s="15">
        <v>7</v>
      </c>
      <c r="B348" s="19">
        <v>52</v>
      </c>
      <c r="C348" s="7" t="s">
        <v>952</v>
      </c>
      <c r="D348" s="15" t="s">
        <v>0</v>
      </c>
      <c r="E348" s="32" t="s">
        <v>457</v>
      </c>
      <c r="F348" s="7" t="s">
        <v>222</v>
      </c>
      <c r="K348" s="11"/>
    </row>
    <row r="349" spans="1:11" ht="12.75" customHeight="1" x14ac:dyDescent="0.2">
      <c r="A349" s="15">
        <v>7</v>
      </c>
      <c r="B349" s="19">
        <v>52</v>
      </c>
      <c r="C349" s="7" t="s">
        <v>57</v>
      </c>
      <c r="D349" s="15" t="s">
        <v>5</v>
      </c>
      <c r="E349" s="32" t="s">
        <v>439</v>
      </c>
      <c r="F349" s="7" t="s">
        <v>222</v>
      </c>
      <c r="K349" s="11"/>
    </row>
    <row r="350" spans="1:11" ht="12.75" customHeight="1" x14ac:dyDescent="0.2">
      <c r="A350" s="15">
        <v>7</v>
      </c>
      <c r="B350" s="19">
        <v>52</v>
      </c>
      <c r="C350" s="7" t="s">
        <v>80</v>
      </c>
      <c r="D350" s="15" t="s">
        <v>5</v>
      </c>
      <c r="E350" s="32" t="s">
        <v>440</v>
      </c>
      <c r="F350" s="7" t="s">
        <v>222</v>
      </c>
      <c r="K350" s="11"/>
    </row>
    <row r="351" spans="1:11" ht="12.75" customHeight="1" x14ac:dyDescent="0.2">
      <c r="A351" s="15">
        <v>7</v>
      </c>
      <c r="B351" s="19">
        <v>52</v>
      </c>
      <c r="C351" s="7" t="s">
        <v>1086</v>
      </c>
      <c r="D351" s="15" t="s">
        <v>4</v>
      </c>
      <c r="E351" s="32" t="s">
        <v>1134</v>
      </c>
      <c r="F351" s="7" t="s">
        <v>10</v>
      </c>
      <c r="K351" s="11"/>
    </row>
    <row r="352" spans="1:11" ht="12.75" customHeight="1" x14ac:dyDescent="0.2"/>
    <row r="353" spans="1:11" ht="12.75" customHeight="1" x14ac:dyDescent="0.2">
      <c r="A353" s="14" t="s">
        <v>1379</v>
      </c>
    </row>
    <row r="354" spans="1:11" ht="12.75" customHeight="1" x14ac:dyDescent="0.2">
      <c r="A354" s="14"/>
      <c r="B354" s="20" t="s">
        <v>435</v>
      </c>
      <c r="C354" s="9" t="s">
        <v>43</v>
      </c>
      <c r="D354" s="18" t="s">
        <v>15</v>
      </c>
      <c r="E354" s="18" t="s">
        <v>17</v>
      </c>
      <c r="F354" s="18" t="s">
        <v>18</v>
      </c>
      <c r="G354" s="18" t="s">
        <v>462</v>
      </c>
    </row>
    <row r="355" spans="1:11" ht="12.75" customHeight="1" x14ac:dyDescent="0.2">
      <c r="A355" s="15">
        <v>1</v>
      </c>
      <c r="B355" s="19">
        <v>7</v>
      </c>
      <c r="C355" s="7" t="s">
        <v>88</v>
      </c>
      <c r="D355" s="15" t="s">
        <v>2</v>
      </c>
      <c r="E355" s="32" t="s">
        <v>448</v>
      </c>
      <c r="F355" s="7" t="s">
        <v>8</v>
      </c>
      <c r="K355" s="11"/>
    </row>
    <row r="356" spans="1:11" ht="12.75" customHeight="1" x14ac:dyDescent="0.2">
      <c r="A356" s="15">
        <v>1</v>
      </c>
      <c r="B356" s="19">
        <v>7</v>
      </c>
      <c r="C356" s="7" t="s">
        <v>444</v>
      </c>
      <c r="D356" s="15" t="s">
        <v>0</v>
      </c>
      <c r="E356" s="32" t="s">
        <v>466</v>
      </c>
      <c r="F356" s="7" t="s">
        <v>197</v>
      </c>
      <c r="G356" s="15" t="s">
        <v>467</v>
      </c>
      <c r="K356" s="11"/>
    </row>
    <row r="357" spans="1:11" ht="12.75" customHeight="1" x14ac:dyDescent="0.2">
      <c r="A357" s="15">
        <v>1</v>
      </c>
      <c r="B357" s="19">
        <v>7</v>
      </c>
      <c r="C357" s="7" t="s">
        <v>1086</v>
      </c>
      <c r="D357" s="15" t="s">
        <v>4</v>
      </c>
      <c r="E357" s="32" t="s">
        <v>1145</v>
      </c>
      <c r="F357" s="7" t="s">
        <v>9</v>
      </c>
      <c r="G357" s="15" t="s">
        <v>467</v>
      </c>
      <c r="K357" s="11"/>
    </row>
    <row r="358" spans="1:11" ht="12.75" customHeight="1" x14ac:dyDescent="0.2">
      <c r="A358" s="15">
        <v>4</v>
      </c>
      <c r="B358" s="19">
        <v>6</v>
      </c>
      <c r="C358" s="7" t="s">
        <v>73</v>
      </c>
      <c r="D358" s="15" t="s">
        <v>3</v>
      </c>
      <c r="E358" s="32" t="s">
        <v>449</v>
      </c>
      <c r="F358" s="7" t="s">
        <v>222</v>
      </c>
      <c r="K358" s="11"/>
    </row>
    <row r="359" spans="1:11" ht="12.75" customHeight="1" x14ac:dyDescent="0.2">
      <c r="A359" s="15">
        <v>4</v>
      </c>
      <c r="B359" s="19">
        <v>6</v>
      </c>
      <c r="C359" s="7" t="s">
        <v>80</v>
      </c>
      <c r="D359" s="15" t="s">
        <v>5</v>
      </c>
      <c r="E359" s="32" t="s">
        <v>459</v>
      </c>
      <c r="F359" s="7" t="s">
        <v>484</v>
      </c>
      <c r="G359" s="15" t="s">
        <v>461</v>
      </c>
      <c r="K359" s="11"/>
    </row>
    <row r="360" spans="1:11" ht="12.75" customHeight="1" x14ac:dyDescent="0.2">
      <c r="A360" s="15">
        <v>4</v>
      </c>
      <c r="B360" s="19">
        <v>6</v>
      </c>
      <c r="C360" s="7" t="s">
        <v>951</v>
      </c>
      <c r="D360" s="15" t="s">
        <v>5</v>
      </c>
      <c r="E360" s="32" t="s">
        <v>450</v>
      </c>
      <c r="F360" s="7" t="s">
        <v>11</v>
      </c>
      <c r="G360" s="15" t="s">
        <v>468</v>
      </c>
    </row>
    <row r="361" spans="1:11" ht="12.75" customHeight="1" x14ac:dyDescent="0.2">
      <c r="A361" s="15">
        <v>4</v>
      </c>
      <c r="B361" s="19">
        <v>6</v>
      </c>
      <c r="C361" s="7" t="s">
        <v>80</v>
      </c>
      <c r="D361" s="15" t="s">
        <v>5</v>
      </c>
      <c r="E361" s="32" t="s">
        <v>451</v>
      </c>
      <c r="F361" s="7" t="s">
        <v>11</v>
      </c>
      <c r="G361" s="15" t="s">
        <v>460</v>
      </c>
      <c r="K361" s="11"/>
    </row>
    <row r="362" spans="1:11" ht="12.75" customHeight="1" x14ac:dyDescent="0.2">
      <c r="A362" s="15">
        <v>4</v>
      </c>
      <c r="B362" s="19">
        <v>6</v>
      </c>
      <c r="C362" s="7" t="s">
        <v>101</v>
      </c>
      <c r="D362" s="15" t="s">
        <v>2</v>
      </c>
      <c r="E362" s="32" t="s">
        <v>452</v>
      </c>
      <c r="F362" s="7" t="s">
        <v>8</v>
      </c>
      <c r="G362" s="15" t="s">
        <v>460</v>
      </c>
      <c r="K362" s="11"/>
    </row>
    <row r="363" spans="1:11" ht="12.75" customHeight="1" x14ac:dyDescent="0.2">
      <c r="A363" s="15">
        <v>4</v>
      </c>
      <c r="B363" s="19">
        <v>6</v>
      </c>
      <c r="C363" s="7" t="s">
        <v>56</v>
      </c>
      <c r="D363" s="15" t="s">
        <v>4</v>
      </c>
      <c r="E363" s="32" t="s">
        <v>458</v>
      </c>
      <c r="F363" s="7" t="s">
        <v>12</v>
      </c>
      <c r="G363" s="15" t="s">
        <v>460</v>
      </c>
      <c r="K363" s="11"/>
    </row>
    <row r="364" spans="1:11" ht="12.75" customHeight="1" x14ac:dyDescent="0.2">
      <c r="A364" s="15">
        <v>4</v>
      </c>
      <c r="B364" s="19">
        <v>6</v>
      </c>
      <c r="C364" s="7" t="s">
        <v>46</v>
      </c>
      <c r="D364" s="15" t="s">
        <v>2</v>
      </c>
      <c r="E364" s="32" t="s">
        <v>215</v>
      </c>
      <c r="F364" s="7" t="s">
        <v>11</v>
      </c>
      <c r="G364" s="15" t="s">
        <v>461</v>
      </c>
      <c r="K364" s="11"/>
    </row>
    <row r="365" spans="1:11" ht="12.75" customHeight="1" x14ac:dyDescent="0.2">
      <c r="A365" s="15">
        <v>4</v>
      </c>
      <c r="B365" s="19">
        <v>6</v>
      </c>
      <c r="C365" s="7" t="s">
        <v>46</v>
      </c>
      <c r="D365" s="15" t="s">
        <v>2</v>
      </c>
      <c r="E365" s="32" t="s">
        <v>453</v>
      </c>
      <c r="F365" s="7" t="s">
        <v>8</v>
      </c>
      <c r="G365" s="15" t="s">
        <v>460</v>
      </c>
      <c r="K365" s="11"/>
    </row>
    <row r="366" spans="1:11" ht="12.75" customHeight="1" x14ac:dyDescent="0.2">
      <c r="A366" s="15">
        <v>4</v>
      </c>
      <c r="B366" s="19">
        <v>6</v>
      </c>
      <c r="C366" s="7" t="s">
        <v>1116</v>
      </c>
      <c r="D366" s="15" t="s">
        <v>4</v>
      </c>
      <c r="E366" s="32" t="s">
        <v>1117</v>
      </c>
      <c r="F366" s="7" t="s">
        <v>8</v>
      </c>
      <c r="G366" s="15" t="s">
        <v>461</v>
      </c>
      <c r="K366" s="11"/>
    </row>
    <row r="367" spans="1:11" ht="12.75" customHeight="1" x14ac:dyDescent="0.2">
      <c r="A367" s="15">
        <v>4</v>
      </c>
      <c r="B367" s="19">
        <v>6</v>
      </c>
      <c r="C367" s="7" t="s">
        <v>1116</v>
      </c>
      <c r="D367" s="15" t="s">
        <v>4</v>
      </c>
      <c r="E367" s="32" t="s">
        <v>1119</v>
      </c>
      <c r="F367" s="7" t="s">
        <v>1</v>
      </c>
      <c r="G367" s="15" t="s">
        <v>1121</v>
      </c>
      <c r="K367" s="11"/>
    </row>
    <row r="368" spans="1:11" ht="12.75" customHeight="1" x14ac:dyDescent="0.2">
      <c r="A368" s="15">
        <v>4</v>
      </c>
      <c r="B368" s="19">
        <v>6</v>
      </c>
      <c r="C368" s="7" t="s">
        <v>1217</v>
      </c>
      <c r="D368" s="15" t="s">
        <v>3</v>
      </c>
      <c r="E368" s="32" t="s">
        <v>1216</v>
      </c>
      <c r="F368" s="7" t="s">
        <v>106</v>
      </c>
      <c r="G368" s="15" t="s">
        <v>460</v>
      </c>
      <c r="K368" s="11"/>
    </row>
    <row r="369" spans="1:11" ht="12.75" customHeight="1" x14ac:dyDescent="0.2">
      <c r="A369" s="15">
        <v>4</v>
      </c>
      <c r="B369" s="19">
        <v>6</v>
      </c>
      <c r="C369" s="7" t="s">
        <v>1296</v>
      </c>
      <c r="D369" s="15" t="s">
        <v>0</v>
      </c>
      <c r="E369" s="32" t="s">
        <v>1295</v>
      </c>
      <c r="F369" s="7" t="s">
        <v>484</v>
      </c>
      <c r="G369" s="15" t="s">
        <v>460</v>
      </c>
      <c r="K369" s="11"/>
    </row>
    <row r="371" spans="1:11" x14ac:dyDescent="0.2">
      <c r="A371" s="14" t="s">
        <v>1380</v>
      </c>
    </row>
    <row r="372" spans="1:11" x14ac:dyDescent="0.2">
      <c r="A372" s="14"/>
      <c r="B372" s="20" t="s">
        <v>113</v>
      </c>
      <c r="C372" s="9" t="s">
        <v>43</v>
      </c>
      <c r="D372" s="18" t="s">
        <v>15</v>
      </c>
      <c r="E372" s="18" t="s">
        <v>17</v>
      </c>
      <c r="F372" s="18" t="s">
        <v>18</v>
      </c>
      <c r="G372" s="18" t="s">
        <v>462</v>
      </c>
    </row>
    <row r="373" spans="1:11" ht="12.75" customHeight="1" x14ac:dyDescent="0.2">
      <c r="A373" s="15">
        <v>1</v>
      </c>
      <c r="B373" s="19">
        <v>9</v>
      </c>
      <c r="C373" s="7" t="s">
        <v>951</v>
      </c>
      <c r="D373" s="15" t="s">
        <v>5</v>
      </c>
      <c r="E373" s="32" t="s">
        <v>450</v>
      </c>
      <c r="F373" s="7" t="s">
        <v>11</v>
      </c>
      <c r="G373" s="15" t="s">
        <v>468</v>
      </c>
      <c r="K373" s="11"/>
    </row>
    <row r="374" spans="1:11" ht="12.75" customHeight="1" x14ac:dyDescent="0.2">
      <c r="A374" s="15">
        <v>2</v>
      </c>
      <c r="B374" s="19">
        <v>8</v>
      </c>
      <c r="C374" s="7" t="s">
        <v>1116</v>
      </c>
      <c r="D374" s="15" t="s">
        <v>4</v>
      </c>
      <c r="E374" s="32" t="s">
        <v>1119</v>
      </c>
      <c r="F374" s="7" t="s">
        <v>1</v>
      </c>
      <c r="G374" s="15" t="s">
        <v>1121</v>
      </c>
      <c r="H374" s="11"/>
      <c r="K374" s="11"/>
    </row>
    <row r="375" spans="1:11" ht="12.75" customHeight="1" x14ac:dyDescent="0.2">
      <c r="A375" s="15">
        <v>3</v>
      </c>
      <c r="B375" s="19">
        <v>7</v>
      </c>
      <c r="C375" s="7" t="s">
        <v>57</v>
      </c>
      <c r="D375" s="15" t="s">
        <v>5</v>
      </c>
      <c r="E375" s="32" t="s">
        <v>464</v>
      </c>
      <c r="F375" s="7" t="s">
        <v>7</v>
      </c>
      <c r="G375" s="11"/>
      <c r="H375" s="11"/>
      <c r="K375" s="11"/>
    </row>
    <row r="376" spans="1:11" ht="12.75" customHeight="1" x14ac:dyDescent="0.2">
      <c r="A376" s="15">
        <v>3</v>
      </c>
      <c r="B376" s="19">
        <v>7</v>
      </c>
      <c r="C376" s="7" t="s">
        <v>508</v>
      </c>
      <c r="D376" s="15" t="s">
        <v>4</v>
      </c>
      <c r="E376" s="32" t="s">
        <v>465</v>
      </c>
      <c r="F376" s="7" t="s">
        <v>19</v>
      </c>
      <c r="G376" s="11"/>
      <c r="H376" s="11"/>
      <c r="K376" s="11"/>
    </row>
    <row r="377" spans="1:11" ht="12.75" customHeight="1" x14ac:dyDescent="0.2">
      <c r="A377" s="15">
        <v>3</v>
      </c>
      <c r="B377" s="19">
        <v>7</v>
      </c>
      <c r="C377" s="7" t="s">
        <v>446</v>
      </c>
      <c r="D377" s="15" t="s">
        <v>42</v>
      </c>
      <c r="E377" s="32" t="s">
        <v>463</v>
      </c>
      <c r="F377" s="7" t="s">
        <v>10</v>
      </c>
      <c r="G377" s="11"/>
      <c r="H377" s="11"/>
      <c r="K377" s="11"/>
    </row>
    <row r="378" spans="1:11" ht="12.75" customHeight="1" x14ac:dyDescent="0.2">
      <c r="A378" s="15">
        <v>3</v>
      </c>
      <c r="B378" s="19">
        <v>7</v>
      </c>
      <c r="C378" s="7" t="s">
        <v>73</v>
      </c>
      <c r="D378" s="15" t="s">
        <v>3</v>
      </c>
      <c r="E378" s="32" t="s">
        <v>449</v>
      </c>
      <c r="F378" s="7" t="s">
        <v>222</v>
      </c>
      <c r="G378" s="11"/>
      <c r="H378" s="11"/>
      <c r="K378" s="11"/>
    </row>
    <row r="379" spans="1:11" ht="12.75" customHeight="1" x14ac:dyDescent="0.2">
      <c r="A379" s="15">
        <v>3</v>
      </c>
      <c r="B379" s="19">
        <v>7</v>
      </c>
      <c r="C379" s="7" t="s">
        <v>80</v>
      </c>
      <c r="D379" s="15" t="s">
        <v>5</v>
      </c>
      <c r="E379" s="32" t="s">
        <v>459</v>
      </c>
      <c r="F379" s="7" t="s">
        <v>484</v>
      </c>
      <c r="G379" s="15" t="s">
        <v>461</v>
      </c>
      <c r="H379" s="11"/>
      <c r="K379" s="11"/>
    </row>
    <row r="380" spans="1:11" ht="12.75" customHeight="1" x14ac:dyDescent="0.2">
      <c r="A380" s="15">
        <v>3</v>
      </c>
      <c r="B380" s="19">
        <v>7</v>
      </c>
      <c r="C380" s="7" t="s">
        <v>444</v>
      </c>
      <c r="D380" s="15" t="s">
        <v>0</v>
      </c>
      <c r="E380" s="32" t="s">
        <v>466</v>
      </c>
      <c r="F380" s="7" t="s">
        <v>197</v>
      </c>
      <c r="G380" s="15" t="s">
        <v>467</v>
      </c>
      <c r="H380" s="11"/>
      <c r="K380" s="11"/>
    </row>
    <row r="381" spans="1:11" ht="12.75" customHeight="1" x14ac:dyDescent="0.2">
      <c r="A381" s="15">
        <v>3</v>
      </c>
      <c r="B381" s="19">
        <v>7</v>
      </c>
      <c r="C381" s="7" t="s">
        <v>46</v>
      </c>
      <c r="D381" s="15" t="s">
        <v>2</v>
      </c>
      <c r="E381" s="32" t="s">
        <v>215</v>
      </c>
      <c r="F381" s="7" t="s">
        <v>11</v>
      </c>
      <c r="G381" s="15" t="s">
        <v>461</v>
      </c>
      <c r="H381" s="11"/>
      <c r="K381" s="11"/>
    </row>
    <row r="382" spans="1:11" ht="12.75" customHeight="1" x14ac:dyDescent="0.2">
      <c r="A382" s="15">
        <v>3</v>
      </c>
      <c r="B382" s="19">
        <v>7</v>
      </c>
      <c r="C382" s="7" t="s">
        <v>1116</v>
      </c>
      <c r="D382" s="15" t="s">
        <v>4</v>
      </c>
      <c r="E382" s="32" t="s">
        <v>1117</v>
      </c>
      <c r="F382" s="7" t="s">
        <v>8</v>
      </c>
      <c r="G382" s="15" t="s">
        <v>461</v>
      </c>
      <c r="H382" s="11"/>
      <c r="K382" s="11"/>
    </row>
    <row r="383" spans="1:11" ht="12.75" customHeight="1" x14ac:dyDescent="0.2">
      <c r="A383" s="15">
        <v>3</v>
      </c>
      <c r="B383" s="19">
        <v>7</v>
      </c>
      <c r="C383" s="7" t="s">
        <v>1086</v>
      </c>
      <c r="D383" s="15" t="s">
        <v>4</v>
      </c>
      <c r="E383" s="32" t="s">
        <v>1145</v>
      </c>
      <c r="F383" s="7" t="s">
        <v>9</v>
      </c>
      <c r="G383" s="15" t="s">
        <v>467</v>
      </c>
      <c r="H383" s="11"/>
      <c r="K383" s="11"/>
    </row>
    <row r="384" spans="1:11" ht="12.75" customHeight="1" x14ac:dyDescent="0.2">
      <c r="A384" s="15">
        <v>3</v>
      </c>
      <c r="B384" s="19">
        <v>7</v>
      </c>
      <c r="C384" s="7" t="s">
        <v>1095</v>
      </c>
      <c r="D384" s="15" t="s">
        <v>5</v>
      </c>
      <c r="E384" s="32" t="s">
        <v>1230</v>
      </c>
      <c r="F384" s="7" t="s">
        <v>222</v>
      </c>
      <c r="G384" s="15" t="s">
        <v>1232</v>
      </c>
      <c r="H384" s="11"/>
      <c r="K384" s="11"/>
    </row>
    <row r="385" spans="1:31" ht="12.75" customHeight="1" x14ac:dyDescent="0.2">
      <c r="A385" s="15">
        <v>3</v>
      </c>
      <c r="B385" s="19">
        <v>7</v>
      </c>
      <c r="C385" s="7" t="s">
        <v>1136</v>
      </c>
      <c r="D385" s="15" t="s">
        <v>6</v>
      </c>
      <c r="E385" s="32" t="s">
        <v>1265</v>
      </c>
      <c r="F385" s="7" t="s">
        <v>9</v>
      </c>
      <c r="G385" s="15" t="s">
        <v>1232</v>
      </c>
      <c r="H385" s="11"/>
      <c r="K385" s="11"/>
    </row>
    <row r="386" spans="1:31" ht="12.75" customHeight="1" x14ac:dyDescent="0.2">
      <c r="A386" s="15"/>
      <c r="B386" s="19"/>
      <c r="C386" s="7"/>
      <c r="D386" s="15"/>
      <c r="E386" s="32"/>
      <c r="F386" s="7"/>
      <c r="G386" s="15"/>
      <c r="K386" s="11"/>
    </row>
    <row r="387" spans="1:31" ht="15.75" x14ac:dyDescent="0.25">
      <c r="A387" s="36" t="s">
        <v>433</v>
      </c>
      <c r="B387" s="39"/>
      <c r="C387" s="39"/>
      <c r="D387" s="39"/>
      <c r="E387" s="39"/>
      <c r="F387" s="39"/>
      <c r="G387" s="39"/>
      <c r="H387" s="39"/>
      <c r="I387" s="39"/>
      <c r="K387" s="11"/>
    </row>
    <row r="388" spans="1:31" x14ac:dyDescent="0.2">
      <c r="A388" s="15"/>
      <c r="B388" s="19"/>
      <c r="C388" s="7"/>
      <c r="D388" s="15"/>
      <c r="E388" s="32"/>
      <c r="F388" s="7"/>
      <c r="G388" s="15"/>
      <c r="K388" s="11"/>
    </row>
    <row r="389" spans="1:31" x14ac:dyDescent="0.2">
      <c r="A389" s="14" t="s">
        <v>1381</v>
      </c>
    </row>
    <row r="390" spans="1:31" x14ac:dyDescent="0.2">
      <c r="B390" s="20" t="s">
        <v>110</v>
      </c>
      <c r="C390" s="9" t="s">
        <v>43</v>
      </c>
      <c r="D390" s="18" t="s">
        <v>15</v>
      </c>
      <c r="E390" s="18" t="s">
        <v>17</v>
      </c>
      <c r="F390" s="18" t="s">
        <v>18</v>
      </c>
      <c r="H390" s="47" t="s">
        <v>110</v>
      </c>
      <c r="I390" s="9" t="s">
        <v>63</v>
      </c>
      <c r="J390" s="18" t="s">
        <v>17</v>
      </c>
      <c r="K390" s="45" t="s">
        <v>18</v>
      </c>
      <c r="L390" s="47" t="s">
        <v>110</v>
      </c>
      <c r="M390" s="9" t="s">
        <v>64</v>
      </c>
      <c r="N390" s="18" t="s">
        <v>17</v>
      </c>
      <c r="O390" s="45" t="s">
        <v>18</v>
      </c>
      <c r="P390" s="20" t="s">
        <v>110</v>
      </c>
      <c r="Q390" s="9" t="s">
        <v>65</v>
      </c>
      <c r="R390" s="18" t="s">
        <v>17</v>
      </c>
      <c r="S390" s="45" t="s">
        <v>18</v>
      </c>
      <c r="T390" s="47" t="s">
        <v>110</v>
      </c>
      <c r="U390" s="9" t="s">
        <v>66</v>
      </c>
      <c r="V390" s="18" t="s">
        <v>17</v>
      </c>
      <c r="W390" s="45" t="s">
        <v>18</v>
      </c>
      <c r="X390" s="47" t="s">
        <v>110</v>
      </c>
      <c r="Y390" s="9" t="s">
        <v>67</v>
      </c>
      <c r="Z390" s="18" t="s">
        <v>17</v>
      </c>
      <c r="AA390" s="18" t="s">
        <v>18</v>
      </c>
      <c r="AB390" s="47" t="s">
        <v>110</v>
      </c>
      <c r="AC390" s="9" t="s">
        <v>68</v>
      </c>
      <c r="AD390" s="18" t="s">
        <v>17</v>
      </c>
      <c r="AE390" s="18" t="s">
        <v>18</v>
      </c>
    </row>
    <row r="391" spans="1:31" ht="12.75" customHeight="1" x14ac:dyDescent="0.2">
      <c r="A391" s="15">
        <v>1</v>
      </c>
      <c r="B391" s="19">
        <v>100</v>
      </c>
      <c r="C391" s="7" t="s">
        <v>98</v>
      </c>
      <c r="D391" s="15" t="s">
        <v>4</v>
      </c>
      <c r="E391" s="32" t="s">
        <v>482</v>
      </c>
      <c r="F391" s="7"/>
      <c r="H391" s="48">
        <v>84</v>
      </c>
      <c r="I391" s="15" t="s">
        <v>473</v>
      </c>
      <c r="J391" s="32">
        <v>1990</v>
      </c>
      <c r="K391" s="46"/>
      <c r="L391" s="48">
        <v>86</v>
      </c>
      <c r="M391" s="15" t="s">
        <v>492</v>
      </c>
      <c r="N391" s="32">
        <v>1995</v>
      </c>
      <c r="O391" s="46"/>
      <c r="P391" s="19">
        <v>100</v>
      </c>
      <c r="Q391" s="15" t="s">
        <v>98</v>
      </c>
      <c r="R391" s="32" t="s">
        <v>482</v>
      </c>
      <c r="S391" s="46"/>
      <c r="T391" s="48">
        <v>90</v>
      </c>
      <c r="U391" s="15" t="s">
        <v>485</v>
      </c>
      <c r="V391" s="32" t="s">
        <v>486</v>
      </c>
      <c r="W391" s="7" t="s">
        <v>8</v>
      </c>
      <c r="X391" s="61">
        <v>91</v>
      </c>
      <c r="Y391" s="15" t="s">
        <v>81</v>
      </c>
      <c r="Z391" s="32" t="s">
        <v>437</v>
      </c>
      <c r="AA391" s="7" t="s">
        <v>8</v>
      </c>
      <c r="AB391" s="48">
        <v>94</v>
      </c>
      <c r="AC391" s="15" t="s">
        <v>101</v>
      </c>
      <c r="AD391" s="32" t="s">
        <v>438</v>
      </c>
      <c r="AE391" s="7" t="s">
        <v>484</v>
      </c>
    </row>
    <row r="392" spans="1:31" ht="12.75" customHeight="1" x14ac:dyDescent="0.2">
      <c r="A392" s="15">
        <v>2</v>
      </c>
      <c r="B392" s="19">
        <v>94</v>
      </c>
      <c r="C392" s="7" t="s">
        <v>476</v>
      </c>
      <c r="D392" s="15" t="s">
        <v>4</v>
      </c>
      <c r="E392" s="32" t="s">
        <v>483</v>
      </c>
      <c r="F392" s="7" t="s">
        <v>196</v>
      </c>
      <c r="H392" s="48">
        <v>83</v>
      </c>
      <c r="I392" s="15" t="s">
        <v>96</v>
      </c>
      <c r="J392" s="32">
        <v>2005</v>
      </c>
      <c r="K392" s="46"/>
      <c r="L392" s="48">
        <v>84</v>
      </c>
      <c r="M392" s="15" t="s">
        <v>493</v>
      </c>
      <c r="N392" s="32">
        <v>1978</v>
      </c>
      <c r="O392" s="46"/>
      <c r="P392" s="19">
        <v>94</v>
      </c>
      <c r="Q392" s="15" t="s">
        <v>476</v>
      </c>
      <c r="R392" s="32" t="s">
        <v>483</v>
      </c>
      <c r="S392" s="7" t="s">
        <v>196</v>
      </c>
      <c r="T392" s="48">
        <v>84</v>
      </c>
      <c r="U392" s="15" t="s">
        <v>1128</v>
      </c>
      <c r="V392" s="32" t="s">
        <v>1142</v>
      </c>
      <c r="W392" s="7" t="s">
        <v>196</v>
      </c>
      <c r="X392" s="48">
        <v>83</v>
      </c>
      <c r="Y392" s="15" t="s">
        <v>76</v>
      </c>
      <c r="Z392" s="32" t="s">
        <v>497</v>
      </c>
      <c r="AA392" s="15"/>
      <c r="AB392" s="48">
        <v>91</v>
      </c>
      <c r="AC392" s="15" t="s">
        <v>88</v>
      </c>
      <c r="AD392" s="15">
        <v>1997</v>
      </c>
      <c r="AE392" s="7"/>
    </row>
    <row r="393" spans="1:31" ht="12.75" customHeight="1" x14ac:dyDescent="0.2">
      <c r="A393" s="15">
        <v>3</v>
      </c>
      <c r="B393" s="19">
        <v>94</v>
      </c>
      <c r="C393" s="7" t="s">
        <v>101</v>
      </c>
      <c r="D393" s="15" t="s">
        <v>2</v>
      </c>
      <c r="E393" s="32" t="s">
        <v>438</v>
      </c>
      <c r="F393" s="7" t="s">
        <v>484</v>
      </c>
      <c r="H393" s="48">
        <v>83</v>
      </c>
      <c r="I393" s="15" t="s">
        <v>82</v>
      </c>
      <c r="J393" s="32">
        <v>2007</v>
      </c>
      <c r="K393" s="46"/>
      <c r="L393" s="48">
        <v>82</v>
      </c>
      <c r="M393" s="15" t="s">
        <v>86</v>
      </c>
      <c r="N393" s="32">
        <v>1988</v>
      </c>
      <c r="O393" s="46"/>
      <c r="P393" s="19"/>
      <c r="Q393" s="15"/>
      <c r="R393" s="32"/>
      <c r="S393" s="46"/>
      <c r="T393" s="48">
        <v>82</v>
      </c>
      <c r="U393" s="7" t="s">
        <v>1095</v>
      </c>
      <c r="V393" s="32" t="s">
        <v>1093</v>
      </c>
      <c r="W393" s="78" t="s">
        <v>8</v>
      </c>
      <c r="X393" s="48">
        <v>80</v>
      </c>
      <c r="Y393" s="15" t="s">
        <v>81</v>
      </c>
      <c r="Z393" s="32" t="s">
        <v>496</v>
      </c>
      <c r="AA393" s="15"/>
      <c r="AB393" s="48">
        <v>90</v>
      </c>
      <c r="AC393" s="7" t="s">
        <v>46</v>
      </c>
      <c r="AD393" s="32" t="s">
        <v>1083</v>
      </c>
      <c r="AE393" s="7" t="s">
        <v>8</v>
      </c>
    </row>
    <row r="394" spans="1:31" ht="12.75" customHeight="1" x14ac:dyDescent="0.2">
      <c r="A394" s="15">
        <v>4</v>
      </c>
      <c r="B394" s="19">
        <v>93</v>
      </c>
      <c r="C394" s="7" t="s">
        <v>120</v>
      </c>
      <c r="D394" s="15" t="s">
        <v>4</v>
      </c>
      <c r="E394" s="32">
        <v>1982</v>
      </c>
      <c r="F394" s="7" t="s">
        <v>276</v>
      </c>
      <c r="H394" s="48"/>
      <c r="I394" s="15"/>
      <c r="J394" s="32"/>
      <c r="L394" s="58"/>
      <c r="T394" s="48">
        <v>81</v>
      </c>
      <c r="U394" s="15" t="s">
        <v>270</v>
      </c>
      <c r="V394" s="32">
        <v>1986</v>
      </c>
      <c r="W394" s="46"/>
      <c r="X394" s="11"/>
      <c r="Y394" s="11"/>
      <c r="Z394" s="11"/>
      <c r="AA394" s="11"/>
      <c r="AB394" s="48">
        <v>87</v>
      </c>
      <c r="AC394" s="15" t="s">
        <v>57</v>
      </c>
      <c r="AD394" s="32" t="s">
        <v>487</v>
      </c>
      <c r="AE394" s="7" t="s">
        <v>222</v>
      </c>
    </row>
    <row r="395" spans="1:31" ht="12.75" customHeight="1" x14ac:dyDescent="0.2">
      <c r="A395" s="15">
        <v>5</v>
      </c>
      <c r="B395" s="19">
        <v>91</v>
      </c>
      <c r="C395" s="7" t="s">
        <v>88</v>
      </c>
      <c r="D395" s="15" t="s">
        <v>2</v>
      </c>
      <c r="E395" s="32">
        <v>1997</v>
      </c>
      <c r="F395" s="7" t="s">
        <v>276</v>
      </c>
      <c r="K395" s="11"/>
      <c r="T395" s="48">
        <v>80</v>
      </c>
      <c r="U395" s="15" t="s">
        <v>494</v>
      </c>
      <c r="V395" s="32">
        <v>1998</v>
      </c>
      <c r="W395" s="46"/>
      <c r="X395" s="11"/>
      <c r="Y395" s="11"/>
      <c r="Z395" s="11"/>
      <c r="AA395" s="11"/>
      <c r="AB395" s="48">
        <v>87</v>
      </c>
      <c r="AC395" s="15" t="s">
        <v>490</v>
      </c>
      <c r="AD395" s="32" t="s">
        <v>491</v>
      </c>
      <c r="AE395" s="7" t="s">
        <v>11</v>
      </c>
    </row>
    <row r="396" spans="1:31" ht="12.75" customHeight="1" x14ac:dyDescent="0.2">
      <c r="A396" s="15">
        <v>5</v>
      </c>
      <c r="B396" s="19">
        <v>91</v>
      </c>
      <c r="C396" s="7" t="s">
        <v>81</v>
      </c>
      <c r="D396" s="15" t="s">
        <v>6</v>
      </c>
      <c r="E396" s="32" t="s">
        <v>437</v>
      </c>
      <c r="F396" s="7" t="s">
        <v>8</v>
      </c>
      <c r="T396" s="48">
        <v>80</v>
      </c>
      <c r="U396" s="15" t="s">
        <v>495</v>
      </c>
      <c r="V396" s="15">
        <v>2004</v>
      </c>
      <c r="W396" s="76"/>
    </row>
    <row r="397" spans="1:31" ht="12.75" customHeight="1" x14ac:dyDescent="0.2">
      <c r="A397" s="15">
        <v>7</v>
      </c>
      <c r="B397" s="19">
        <v>90</v>
      </c>
      <c r="C397" s="7" t="s">
        <v>485</v>
      </c>
      <c r="D397" s="15" t="s">
        <v>5</v>
      </c>
      <c r="E397" s="32" t="s">
        <v>486</v>
      </c>
      <c r="F397" s="7" t="s">
        <v>8</v>
      </c>
      <c r="T397" s="48">
        <v>80</v>
      </c>
      <c r="U397" s="15" t="s">
        <v>1128</v>
      </c>
      <c r="V397" s="32" t="s">
        <v>1134</v>
      </c>
      <c r="W397" s="7" t="s">
        <v>7</v>
      </c>
    </row>
    <row r="398" spans="1:31" ht="12.75" customHeight="1" x14ac:dyDescent="0.2">
      <c r="A398" s="15">
        <v>7</v>
      </c>
      <c r="B398" s="19">
        <v>90</v>
      </c>
      <c r="C398" s="7" t="s">
        <v>46</v>
      </c>
      <c r="D398" s="15" t="s">
        <v>2</v>
      </c>
      <c r="E398" s="32" t="s">
        <v>1083</v>
      </c>
      <c r="F398" s="7" t="s">
        <v>8</v>
      </c>
      <c r="G398" s="11"/>
    </row>
    <row r="399" spans="1:31" ht="12.75" customHeight="1" x14ac:dyDescent="0.2">
      <c r="A399" s="15">
        <v>9</v>
      </c>
      <c r="B399" s="19">
        <v>87</v>
      </c>
      <c r="C399" s="7" t="s">
        <v>57</v>
      </c>
      <c r="D399" s="15" t="s">
        <v>2</v>
      </c>
      <c r="E399" s="32" t="s">
        <v>487</v>
      </c>
      <c r="F399" s="7" t="s">
        <v>222</v>
      </c>
      <c r="K399" s="11"/>
    </row>
    <row r="400" spans="1:31" ht="12.75" customHeight="1" x14ac:dyDescent="0.2">
      <c r="A400" s="15">
        <v>9</v>
      </c>
      <c r="B400" s="19">
        <v>87</v>
      </c>
      <c r="C400" s="7" t="s">
        <v>488</v>
      </c>
      <c r="D400" s="15" t="s">
        <v>4</v>
      </c>
      <c r="E400" s="32" t="s">
        <v>489</v>
      </c>
      <c r="F400" s="7" t="s">
        <v>9</v>
      </c>
      <c r="K400" s="11"/>
    </row>
    <row r="401" spans="1:31" ht="12.75" customHeight="1" x14ac:dyDescent="0.2">
      <c r="A401" s="15">
        <v>9</v>
      </c>
      <c r="B401" s="19">
        <v>87</v>
      </c>
      <c r="C401" s="7" t="s">
        <v>490</v>
      </c>
      <c r="D401" s="15" t="s">
        <v>2</v>
      </c>
      <c r="E401" s="32" t="s">
        <v>491</v>
      </c>
      <c r="F401" s="7" t="s">
        <v>11</v>
      </c>
      <c r="K401" s="11"/>
    </row>
    <row r="403" spans="1:31" x14ac:dyDescent="0.2">
      <c r="A403" s="14" t="s">
        <v>1382</v>
      </c>
    </row>
    <row r="404" spans="1:31" x14ac:dyDescent="0.2">
      <c r="B404" s="20" t="s">
        <v>470</v>
      </c>
      <c r="C404" s="9" t="s">
        <v>43</v>
      </c>
      <c r="D404" s="18" t="s">
        <v>15</v>
      </c>
      <c r="E404" s="18" t="s">
        <v>17</v>
      </c>
      <c r="F404" s="18" t="s">
        <v>18</v>
      </c>
      <c r="H404" s="20" t="s">
        <v>470</v>
      </c>
      <c r="I404" s="9" t="s">
        <v>63</v>
      </c>
      <c r="J404" s="18" t="s">
        <v>17</v>
      </c>
      <c r="K404" s="45" t="s">
        <v>18</v>
      </c>
      <c r="L404" s="20" t="s">
        <v>470</v>
      </c>
      <c r="M404" s="9" t="s">
        <v>64</v>
      </c>
      <c r="N404" s="18" t="s">
        <v>17</v>
      </c>
      <c r="O404" s="45" t="s">
        <v>18</v>
      </c>
      <c r="P404" s="20" t="s">
        <v>470</v>
      </c>
      <c r="Q404" s="9" t="s">
        <v>65</v>
      </c>
      <c r="R404" s="18" t="s">
        <v>17</v>
      </c>
      <c r="S404" s="45" t="s">
        <v>18</v>
      </c>
      <c r="T404" s="20" t="s">
        <v>470</v>
      </c>
      <c r="U404" s="9" t="s">
        <v>66</v>
      </c>
      <c r="V404" s="18" t="s">
        <v>17</v>
      </c>
      <c r="W404" s="45" t="s">
        <v>18</v>
      </c>
      <c r="X404" s="20" t="s">
        <v>470</v>
      </c>
      <c r="Y404" s="9" t="s">
        <v>67</v>
      </c>
      <c r="Z404" s="18" t="s">
        <v>17</v>
      </c>
      <c r="AA404" s="18" t="s">
        <v>18</v>
      </c>
      <c r="AB404" s="20" t="s">
        <v>470</v>
      </c>
      <c r="AC404" s="9" t="s">
        <v>68</v>
      </c>
      <c r="AD404" s="18" t="s">
        <v>17</v>
      </c>
      <c r="AE404" s="18" t="s">
        <v>18</v>
      </c>
    </row>
    <row r="405" spans="1:31" x14ac:dyDescent="0.2">
      <c r="A405" s="15">
        <v>1</v>
      </c>
      <c r="B405" s="19">
        <v>18</v>
      </c>
      <c r="C405" s="7" t="s">
        <v>96</v>
      </c>
      <c r="D405" s="15" t="s">
        <v>3</v>
      </c>
      <c r="E405" s="32" t="s">
        <v>499</v>
      </c>
      <c r="F405" s="7" t="s">
        <v>484</v>
      </c>
      <c r="H405" s="48">
        <v>18</v>
      </c>
      <c r="I405" s="7" t="s">
        <v>96</v>
      </c>
      <c r="J405" s="32" t="s">
        <v>499</v>
      </c>
      <c r="K405" s="7" t="s">
        <v>484</v>
      </c>
      <c r="L405" s="48">
        <v>15</v>
      </c>
      <c r="M405" s="15" t="s">
        <v>86</v>
      </c>
      <c r="N405" s="32">
        <v>1987</v>
      </c>
      <c r="O405" s="46"/>
      <c r="P405" s="19">
        <v>15</v>
      </c>
      <c r="Q405" s="15" t="s">
        <v>476</v>
      </c>
      <c r="R405" s="32">
        <v>1999</v>
      </c>
      <c r="S405" s="46"/>
      <c r="T405" s="48">
        <v>15</v>
      </c>
      <c r="U405" s="15" t="s">
        <v>478</v>
      </c>
      <c r="V405" s="32">
        <v>1990</v>
      </c>
      <c r="W405" s="7"/>
      <c r="X405" s="48">
        <v>16</v>
      </c>
      <c r="Y405" s="15" t="s">
        <v>95</v>
      </c>
      <c r="Z405" s="32" t="s">
        <v>505</v>
      </c>
      <c r="AA405" s="7" t="s">
        <v>222</v>
      </c>
      <c r="AB405" s="48">
        <v>15</v>
      </c>
      <c r="AC405" s="15" t="s">
        <v>506</v>
      </c>
      <c r="AD405" s="32">
        <v>2001</v>
      </c>
      <c r="AE405" s="7"/>
    </row>
    <row r="406" spans="1:31" x14ac:dyDescent="0.2">
      <c r="A406" s="15">
        <v>2</v>
      </c>
      <c r="B406" s="19">
        <v>16</v>
      </c>
      <c r="C406" s="7" t="s">
        <v>473</v>
      </c>
      <c r="D406" s="15" t="s">
        <v>3</v>
      </c>
      <c r="E406" s="32" t="s">
        <v>501</v>
      </c>
      <c r="F406" s="7" t="s">
        <v>197</v>
      </c>
      <c r="H406" s="48">
        <v>16</v>
      </c>
      <c r="I406" s="15" t="s">
        <v>473</v>
      </c>
      <c r="J406" s="32" t="s">
        <v>500</v>
      </c>
      <c r="K406" s="7" t="s">
        <v>12</v>
      </c>
      <c r="L406" s="48">
        <v>15</v>
      </c>
      <c r="M406" s="15" t="s">
        <v>475</v>
      </c>
      <c r="N406" s="32">
        <v>2003</v>
      </c>
      <c r="O406" s="46"/>
      <c r="P406" s="19">
        <v>14</v>
      </c>
      <c r="Q406" s="15" t="s">
        <v>508</v>
      </c>
      <c r="R406" s="32">
        <v>2002</v>
      </c>
      <c r="S406" s="7"/>
      <c r="T406" s="48">
        <v>14</v>
      </c>
      <c r="U406" s="15" t="s">
        <v>478</v>
      </c>
      <c r="V406" s="32">
        <v>1989</v>
      </c>
      <c r="W406" s="46"/>
      <c r="X406" s="48">
        <v>14</v>
      </c>
      <c r="Y406" s="15" t="s">
        <v>81</v>
      </c>
      <c r="Z406" s="32">
        <v>2002</v>
      </c>
      <c r="AA406" s="15"/>
      <c r="AB406" s="48">
        <v>14</v>
      </c>
      <c r="AC406" s="15" t="s">
        <v>490</v>
      </c>
      <c r="AD406" s="15">
        <v>2007</v>
      </c>
      <c r="AE406" s="7"/>
    </row>
    <row r="407" spans="1:31" x14ac:dyDescent="0.2">
      <c r="A407" s="15">
        <v>2</v>
      </c>
      <c r="B407" s="19">
        <v>16</v>
      </c>
      <c r="C407" s="7" t="s">
        <v>473</v>
      </c>
      <c r="D407" s="15" t="s">
        <v>3</v>
      </c>
      <c r="E407" s="32" t="s">
        <v>500</v>
      </c>
      <c r="F407" s="7" t="s">
        <v>12</v>
      </c>
      <c r="H407" s="48">
        <v>16</v>
      </c>
      <c r="I407" s="15" t="s">
        <v>473</v>
      </c>
      <c r="J407" s="32" t="s">
        <v>501</v>
      </c>
      <c r="K407" s="7" t="s">
        <v>197</v>
      </c>
      <c r="L407" s="48">
        <v>14</v>
      </c>
      <c r="M407" s="15" t="s">
        <v>475</v>
      </c>
      <c r="N407" s="32">
        <v>2002</v>
      </c>
      <c r="O407" s="46"/>
      <c r="P407" s="19">
        <v>13</v>
      </c>
      <c r="Q407" s="15" t="s">
        <v>476</v>
      </c>
      <c r="R407" s="32">
        <v>2001</v>
      </c>
      <c r="S407" s="46"/>
      <c r="T407" s="48">
        <v>14</v>
      </c>
      <c r="U407" s="15" t="s">
        <v>91</v>
      </c>
      <c r="V407" s="32">
        <v>1985</v>
      </c>
      <c r="W407" s="46"/>
      <c r="X407" s="48">
        <v>14</v>
      </c>
      <c r="Y407" s="15" t="s">
        <v>71</v>
      </c>
      <c r="Z407" s="32">
        <v>2007</v>
      </c>
      <c r="AA407" s="15"/>
      <c r="AB407" s="48">
        <v>14</v>
      </c>
      <c r="AC407" s="15" t="s">
        <v>92</v>
      </c>
      <c r="AD407" s="32" t="s">
        <v>511</v>
      </c>
      <c r="AE407" s="7" t="s">
        <v>197</v>
      </c>
    </row>
    <row r="408" spans="1:31" x14ac:dyDescent="0.2">
      <c r="A408" s="15">
        <v>2</v>
      </c>
      <c r="B408" s="19">
        <v>16</v>
      </c>
      <c r="C408" s="7" t="s">
        <v>502</v>
      </c>
      <c r="D408" s="15" t="s">
        <v>42</v>
      </c>
      <c r="E408" s="32" t="s">
        <v>503</v>
      </c>
      <c r="F408" s="7" t="s">
        <v>10</v>
      </c>
      <c r="H408" s="48">
        <v>16</v>
      </c>
      <c r="I408" s="15" t="s">
        <v>82</v>
      </c>
      <c r="J408" s="32" t="s">
        <v>504</v>
      </c>
      <c r="K408" s="7" t="s">
        <v>222</v>
      </c>
      <c r="L408" s="58"/>
      <c r="P408" s="48">
        <v>13</v>
      </c>
      <c r="Q408" s="15" t="s">
        <v>94</v>
      </c>
      <c r="R408" s="15">
        <v>1991</v>
      </c>
      <c r="S408" s="15"/>
      <c r="T408" s="48">
        <v>14</v>
      </c>
      <c r="U408" s="15" t="s">
        <v>495</v>
      </c>
      <c r="V408" s="15">
        <v>2004</v>
      </c>
      <c r="W408" s="15"/>
      <c r="X408" s="48">
        <v>14</v>
      </c>
      <c r="Y408" s="15" t="s">
        <v>509</v>
      </c>
      <c r="Z408" s="15">
        <v>2011</v>
      </c>
      <c r="AA408" s="15"/>
      <c r="AB408" s="48">
        <v>14</v>
      </c>
      <c r="AC408" s="15" t="s">
        <v>46</v>
      </c>
      <c r="AD408" s="32" t="s">
        <v>25</v>
      </c>
      <c r="AE408" s="7" t="s">
        <v>197</v>
      </c>
    </row>
    <row r="409" spans="1:31" x14ac:dyDescent="0.2">
      <c r="A409" s="15">
        <v>2</v>
      </c>
      <c r="B409" s="19">
        <v>16</v>
      </c>
      <c r="C409" s="7" t="s">
        <v>82</v>
      </c>
      <c r="D409" s="15" t="s">
        <v>3</v>
      </c>
      <c r="E409" s="32" t="s">
        <v>504</v>
      </c>
      <c r="F409" s="7" t="s">
        <v>222</v>
      </c>
      <c r="K409" s="11"/>
      <c r="P409" s="48">
        <v>13</v>
      </c>
      <c r="Q409" s="15" t="s">
        <v>138</v>
      </c>
      <c r="R409" s="15">
        <v>1989</v>
      </c>
      <c r="S409" s="15"/>
      <c r="T409" s="60"/>
      <c r="U409" s="15"/>
      <c r="V409" s="15"/>
      <c r="W409" s="15"/>
      <c r="X409" s="48">
        <v>14</v>
      </c>
      <c r="Y409" s="15" t="s">
        <v>95</v>
      </c>
      <c r="Z409" s="15" t="s">
        <v>510</v>
      </c>
      <c r="AA409" s="15" t="s">
        <v>197</v>
      </c>
      <c r="AB409" s="60"/>
      <c r="AC409" s="15"/>
      <c r="AD409" s="15"/>
      <c r="AE409" s="15"/>
    </row>
    <row r="410" spans="1:31" ht="12.75" customHeight="1" x14ac:dyDescent="0.2">
      <c r="A410" s="15">
        <v>2</v>
      </c>
      <c r="B410" s="19">
        <v>16</v>
      </c>
      <c r="C410" s="7" t="s">
        <v>95</v>
      </c>
      <c r="D410" s="15" t="s">
        <v>6</v>
      </c>
      <c r="E410" s="32" t="s">
        <v>505</v>
      </c>
      <c r="F410" s="7" t="s">
        <v>222</v>
      </c>
      <c r="P410" s="48">
        <v>13</v>
      </c>
      <c r="Q410" s="15" t="s">
        <v>98</v>
      </c>
      <c r="R410" s="15">
        <v>1985</v>
      </c>
      <c r="S410" s="15"/>
      <c r="T410" s="60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</row>
    <row r="411" spans="1:31" ht="12.75" customHeight="1" x14ac:dyDescent="0.2">
      <c r="A411" s="15">
        <v>7</v>
      </c>
      <c r="B411" s="19">
        <v>15</v>
      </c>
      <c r="C411" s="15" t="s">
        <v>86</v>
      </c>
      <c r="D411" s="59" t="s">
        <v>0</v>
      </c>
      <c r="E411" s="32">
        <v>1987</v>
      </c>
      <c r="P411" s="48">
        <v>13</v>
      </c>
      <c r="Q411" s="15" t="s">
        <v>472</v>
      </c>
      <c r="R411" s="15">
        <v>2006</v>
      </c>
      <c r="S411" s="15"/>
      <c r="T411" s="60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</row>
    <row r="412" spans="1:31" x14ac:dyDescent="0.2">
      <c r="A412" s="15">
        <v>7</v>
      </c>
      <c r="B412" s="19">
        <v>15</v>
      </c>
      <c r="C412" s="7" t="s">
        <v>478</v>
      </c>
      <c r="D412" s="15" t="s">
        <v>5</v>
      </c>
      <c r="E412" s="32" t="s">
        <v>507</v>
      </c>
      <c r="F412" s="7" t="s">
        <v>7</v>
      </c>
      <c r="K412" s="11"/>
    </row>
    <row r="413" spans="1:31" ht="12.75" customHeight="1" x14ac:dyDescent="0.2">
      <c r="A413" s="15">
        <v>7</v>
      </c>
      <c r="B413" s="19">
        <v>15</v>
      </c>
      <c r="C413" s="7" t="s">
        <v>476</v>
      </c>
      <c r="D413" s="15" t="s">
        <v>4</v>
      </c>
      <c r="E413" s="32">
        <v>1999</v>
      </c>
      <c r="F413" s="7" t="s">
        <v>276</v>
      </c>
      <c r="K413" s="11"/>
    </row>
    <row r="414" spans="1:31" ht="12.75" customHeight="1" x14ac:dyDescent="0.2">
      <c r="A414" s="15">
        <v>7</v>
      </c>
      <c r="B414" s="19">
        <v>15</v>
      </c>
      <c r="C414" s="7" t="s">
        <v>506</v>
      </c>
      <c r="D414" s="15" t="s">
        <v>2</v>
      </c>
      <c r="E414" s="32">
        <v>2001</v>
      </c>
      <c r="K414" s="11"/>
    </row>
    <row r="415" spans="1:31" ht="12.75" customHeight="1" x14ac:dyDescent="0.2">
      <c r="A415" s="15">
        <v>7</v>
      </c>
      <c r="B415" s="19">
        <v>15</v>
      </c>
      <c r="C415" s="7" t="s">
        <v>475</v>
      </c>
      <c r="D415" s="15" t="s">
        <v>0</v>
      </c>
      <c r="E415" s="32">
        <v>2003</v>
      </c>
      <c r="F415" s="7" t="s">
        <v>276</v>
      </c>
      <c r="K415" s="11"/>
    </row>
    <row r="417" spans="1:31" ht="15.75" x14ac:dyDescent="0.25">
      <c r="A417" s="36" t="s">
        <v>514</v>
      </c>
      <c r="B417" s="38"/>
      <c r="C417" s="38"/>
      <c r="D417" s="38"/>
      <c r="E417" s="38"/>
      <c r="F417" s="38"/>
      <c r="G417" s="38"/>
      <c r="H417" s="38"/>
    </row>
    <row r="419" spans="1:31" x14ac:dyDescent="0.2">
      <c r="A419" s="14" t="s">
        <v>1383</v>
      </c>
      <c r="H419" s="14" t="s">
        <v>1384</v>
      </c>
    </row>
    <row r="420" spans="1:31" x14ac:dyDescent="0.2">
      <c r="A420" s="31" t="s">
        <v>564</v>
      </c>
      <c r="H420" s="31" t="s">
        <v>576</v>
      </c>
    </row>
    <row r="421" spans="1:31" x14ac:dyDescent="0.2">
      <c r="B421" s="20" t="s">
        <v>110</v>
      </c>
      <c r="C421" s="9" t="s">
        <v>43</v>
      </c>
      <c r="D421" s="18" t="s">
        <v>15</v>
      </c>
      <c r="E421" s="18" t="s">
        <v>17</v>
      </c>
      <c r="F421" s="18" t="s">
        <v>18</v>
      </c>
      <c r="H421" s="47" t="s">
        <v>110</v>
      </c>
      <c r="I421" s="9" t="s">
        <v>63</v>
      </c>
      <c r="J421" s="18" t="s">
        <v>17</v>
      </c>
      <c r="K421" s="45" t="s">
        <v>18</v>
      </c>
      <c r="L421" s="47" t="s">
        <v>110</v>
      </c>
      <c r="M421" s="9" t="s">
        <v>64</v>
      </c>
      <c r="N421" s="18" t="s">
        <v>17</v>
      </c>
      <c r="O421" s="45" t="s">
        <v>18</v>
      </c>
      <c r="P421" s="20" t="s">
        <v>110</v>
      </c>
      <c r="Q421" s="9" t="s">
        <v>65</v>
      </c>
      <c r="R421" s="18" t="s">
        <v>17</v>
      </c>
      <c r="S421" s="45" t="s">
        <v>18</v>
      </c>
      <c r="T421" s="47" t="s">
        <v>110</v>
      </c>
      <c r="U421" s="9" t="s">
        <v>66</v>
      </c>
      <c r="V421" s="18" t="s">
        <v>17</v>
      </c>
      <c r="W421" s="45" t="s">
        <v>18</v>
      </c>
      <c r="X421" s="47" t="s">
        <v>110</v>
      </c>
      <c r="Y421" s="9" t="s">
        <v>67</v>
      </c>
      <c r="Z421" s="18" t="s">
        <v>17</v>
      </c>
      <c r="AA421" s="18" t="s">
        <v>18</v>
      </c>
      <c r="AB421" s="47" t="s">
        <v>110</v>
      </c>
      <c r="AC421" s="9" t="s">
        <v>68</v>
      </c>
      <c r="AD421" s="18" t="s">
        <v>17</v>
      </c>
      <c r="AE421" s="18" t="s">
        <v>18</v>
      </c>
    </row>
    <row r="422" spans="1:31" x14ac:dyDescent="0.2">
      <c r="A422" s="15">
        <v>1</v>
      </c>
      <c r="B422" s="19">
        <v>120</v>
      </c>
      <c r="C422" s="7" t="s">
        <v>525</v>
      </c>
      <c r="D422" s="15" t="s">
        <v>3</v>
      </c>
      <c r="E422" s="32" t="s">
        <v>565</v>
      </c>
      <c r="F422" s="7" t="s">
        <v>222</v>
      </c>
      <c r="H422" s="48">
        <v>120</v>
      </c>
      <c r="I422" s="7" t="s">
        <v>525</v>
      </c>
      <c r="J422" s="32" t="s">
        <v>565</v>
      </c>
      <c r="K422" s="7" t="s">
        <v>222</v>
      </c>
      <c r="L422" s="48">
        <v>114</v>
      </c>
      <c r="M422" s="77" t="s">
        <v>579</v>
      </c>
      <c r="N422" s="32" t="s">
        <v>582</v>
      </c>
      <c r="O422" s="46" t="s">
        <v>8</v>
      </c>
      <c r="P422" s="19">
        <v>115</v>
      </c>
      <c r="Q422" s="15" t="s">
        <v>295</v>
      </c>
      <c r="R422" s="32">
        <v>1974</v>
      </c>
      <c r="S422" s="46"/>
      <c r="T422" s="48">
        <v>129</v>
      </c>
      <c r="U422" s="15" t="s">
        <v>591</v>
      </c>
      <c r="V422" s="32" t="s">
        <v>570</v>
      </c>
      <c r="W422" s="7" t="s">
        <v>19</v>
      </c>
      <c r="X422" s="48">
        <v>115</v>
      </c>
      <c r="Y422" s="15" t="s">
        <v>1316</v>
      </c>
      <c r="Z422" s="32" t="s">
        <v>1315</v>
      </c>
      <c r="AA422" s="7" t="s">
        <v>10</v>
      </c>
      <c r="AB422" s="48">
        <v>120</v>
      </c>
      <c r="AC422" s="15" t="s">
        <v>600</v>
      </c>
      <c r="AD422" s="32" t="s">
        <v>573</v>
      </c>
      <c r="AE422" s="7" t="s">
        <v>106</v>
      </c>
    </row>
    <row r="423" spans="1:31" x14ac:dyDescent="0.2">
      <c r="A423" s="15">
        <v>2</v>
      </c>
      <c r="B423" s="19">
        <v>115</v>
      </c>
      <c r="C423" s="7" t="s">
        <v>295</v>
      </c>
      <c r="D423" s="15" t="s">
        <v>4</v>
      </c>
      <c r="E423" s="32">
        <v>1974</v>
      </c>
      <c r="F423" s="7" t="s">
        <v>276</v>
      </c>
      <c r="H423" s="48">
        <v>120</v>
      </c>
      <c r="I423" s="7" t="s">
        <v>1155</v>
      </c>
      <c r="J423" s="32" t="s">
        <v>1236</v>
      </c>
      <c r="K423" s="7" t="s">
        <v>196</v>
      </c>
      <c r="L423" s="48">
        <v>110</v>
      </c>
      <c r="M423" s="15" t="s">
        <v>290</v>
      </c>
      <c r="N423" s="32" t="s">
        <v>583</v>
      </c>
      <c r="O423" s="46" t="s">
        <v>19</v>
      </c>
      <c r="P423" s="19">
        <v>110</v>
      </c>
      <c r="Q423" s="15" t="s">
        <v>566</v>
      </c>
      <c r="R423" s="32" t="s">
        <v>209</v>
      </c>
      <c r="S423" s="7" t="s">
        <v>1</v>
      </c>
      <c r="T423" s="48">
        <v>127</v>
      </c>
      <c r="U423" s="15" t="s">
        <v>592</v>
      </c>
      <c r="V423" s="32" t="s">
        <v>571</v>
      </c>
      <c r="W423" s="7" t="s">
        <v>222</v>
      </c>
      <c r="X423" s="48">
        <v>95</v>
      </c>
      <c r="Y423" s="15" t="s">
        <v>599</v>
      </c>
      <c r="Z423" s="32">
        <v>2006</v>
      </c>
      <c r="AA423" s="7"/>
      <c r="AB423" s="48">
        <v>118</v>
      </c>
      <c r="AC423" s="15" t="s">
        <v>601</v>
      </c>
      <c r="AD423" s="32" t="s">
        <v>575</v>
      </c>
      <c r="AE423" s="7" t="s">
        <v>222</v>
      </c>
    </row>
    <row r="424" spans="1:31" x14ac:dyDescent="0.2">
      <c r="A424" s="15">
        <v>3</v>
      </c>
      <c r="B424" s="19">
        <v>110</v>
      </c>
      <c r="C424" s="7" t="s">
        <v>290</v>
      </c>
      <c r="D424" s="15" t="s">
        <v>0</v>
      </c>
      <c r="E424" s="32">
        <v>2005</v>
      </c>
      <c r="F424" s="7" t="s">
        <v>276</v>
      </c>
      <c r="H424" s="48">
        <v>97</v>
      </c>
      <c r="I424" s="15" t="s">
        <v>334</v>
      </c>
      <c r="J424" s="32" t="s">
        <v>858</v>
      </c>
      <c r="K424" s="7" t="s">
        <v>11</v>
      </c>
      <c r="L424" s="48">
        <v>101</v>
      </c>
      <c r="M424" s="15" t="s">
        <v>527</v>
      </c>
      <c r="N424" s="32">
        <v>1985</v>
      </c>
      <c r="O424" s="46"/>
      <c r="P424" s="19">
        <v>98</v>
      </c>
      <c r="Q424" s="15" t="s">
        <v>346</v>
      </c>
      <c r="R424" s="32" t="s">
        <v>588</v>
      </c>
      <c r="S424" s="46" t="s">
        <v>196</v>
      </c>
      <c r="T424" s="48">
        <v>108</v>
      </c>
      <c r="U424" s="15" t="s">
        <v>593</v>
      </c>
      <c r="V424" s="32">
        <v>2005</v>
      </c>
      <c r="W424" s="46"/>
      <c r="X424" s="48">
        <v>86</v>
      </c>
      <c r="Y424" s="15" t="s">
        <v>545</v>
      </c>
      <c r="Z424" s="32">
        <v>2012</v>
      </c>
      <c r="AA424" s="15"/>
      <c r="AB424" s="48">
        <v>116</v>
      </c>
      <c r="AC424" s="15" t="s">
        <v>602</v>
      </c>
      <c r="AD424" s="32" t="s">
        <v>203</v>
      </c>
      <c r="AE424" s="7" t="s">
        <v>8</v>
      </c>
    </row>
    <row r="425" spans="1:31" x14ac:dyDescent="0.2">
      <c r="A425" s="15">
        <v>3</v>
      </c>
      <c r="B425" s="19">
        <v>110</v>
      </c>
      <c r="C425" s="7" t="s">
        <v>566</v>
      </c>
      <c r="D425" s="15" t="s">
        <v>4</v>
      </c>
      <c r="E425" s="32" t="s">
        <v>204</v>
      </c>
      <c r="F425" s="7" t="s">
        <v>1</v>
      </c>
      <c r="H425" s="48">
        <v>95</v>
      </c>
      <c r="I425" s="15" t="s">
        <v>384</v>
      </c>
      <c r="J425" s="32">
        <v>1982</v>
      </c>
      <c r="K425" s="7"/>
      <c r="L425" s="48">
        <v>98</v>
      </c>
      <c r="M425" s="15" t="s">
        <v>416</v>
      </c>
      <c r="N425" s="32">
        <v>2008</v>
      </c>
      <c r="O425" s="15"/>
      <c r="P425" s="48">
        <v>96</v>
      </c>
      <c r="Q425" s="15" t="s">
        <v>60</v>
      </c>
      <c r="R425" s="32">
        <v>1995</v>
      </c>
      <c r="S425" s="15"/>
      <c r="T425" s="48">
        <v>106</v>
      </c>
      <c r="U425" s="15" t="s">
        <v>567</v>
      </c>
      <c r="V425" s="15">
        <v>1974</v>
      </c>
      <c r="W425" s="15"/>
      <c r="X425" s="48">
        <v>80</v>
      </c>
      <c r="Y425" s="15" t="s">
        <v>599</v>
      </c>
      <c r="Z425" s="32">
        <v>2006</v>
      </c>
      <c r="AA425" s="15"/>
      <c r="AB425" s="48">
        <v>113</v>
      </c>
      <c r="AC425" s="15" t="s">
        <v>600</v>
      </c>
      <c r="AD425" s="32">
        <v>1996</v>
      </c>
      <c r="AE425" s="7"/>
    </row>
    <row r="426" spans="1:31" x14ac:dyDescent="0.2">
      <c r="A426" s="15">
        <v>5</v>
      </c>
      <c r="B426" s="19">
        <v>106</v>
      </c>
      <c r="C426" s="7" t="s">
        <v>567</v>
      </c>
      <c r="D426" s="15" t="s">
        <v>5</v>
      </c>
      <c r="E426" s="32">
        <v>1974</v>
      </c>
      <c r="F426" s="7" t="s">
        <v>276</v>
      </c>
      <c r="H426" s="48">
        <v>84</v>
      </c>
      <c r="I426" s="15" t="s">
        <v>577</v>
      </c>
      <c r="J426" s="32">
        <v>1990</v>
      </c>
      <c r="K426" s="7"/>
      <c r="L426" s="48">
        <v>98</v>
      </c>
      <c r="M426" s="15" t="s">
        <v>410</v>
      </c>
      <c r="N426" s="32" t="s">
        <v>584</v>
      </c>
      <c r="O426" s="15" t="s">
        <v>8</v>
      </c>
      <c r="P426" s="48">
        <v>93</v>
      </c>
      <c r="Q426" s="15" t="s">
        <v>533</v>
      </c>
      <c r="R426" s="32">
        <v>1988</v>
      </c>
      <c r="S426" s="15"/>
      <c r="T426" s="48">
        <v>100</v>
      </c>
      <c r="U426" s="15" t="s">
        <v>516</v>
      </c>
      <c r="V426" s="15">
        <v>2000</v>
      </c>
      <c r="W426" s="15"/>
      <c r="X426" s="48">
        <v>75</v>
      </c>
      <c r="Y426" s="15" t="s">
        <v>541</v>
      </c>
      <c r="Z426" s="15">
        <v>2013</v>
      </c>
      <c r="AA426" s="15"/>
      <c r="AB426" s="48">
        <v>105</v>
      </c>
      <c r="AC426" s="15" t="s">
        <v>568</v>
      </c>
      <c r="AD426" s="32">
        <v>1972</v>
      </c>
      <c r="AE426" s="15"/>
    </row>
    <row r="427" spans="1:31" x14ac:dyDescent="0.2">
      <c r="A427" s="15">
        <v>6</v>
      </c>
      <c r="B427" s="19">
        <v>105</v>
      </c>
      <c r="C427" s="7" t="s">
        <v>568</v>
      </c>
      <c r="D427" s="15" t="s">
        <v>2</v>
      </c>
      <c r="E427" s="32">
        <v>1972</v>
      </c>
      <c r="F427" s="7" t="s">
        <v>276</v>
      </c>
      <c r="H427" s="48">
        <v>80</v>
      </c>
      <c r="I427" s="15" t="s">
        <v>207</v>
      </c>
      <c r="J427" s="15">
        <v>1999</v>
      </c>
      <c r="K427" s="15"/>
      <c r="L427" s="48">
        <v>95</v>
      </c>
      <c r="M427" s="15" t="s">
        <v>526</v>
      </c>
      <c r="N427" s="32">
        <v>1982</v>
      </c>
      <c r="O427" s="15"/>
      <c r="P427" s="48">
        <v>87</v>
      </c>
      <c r="Q427" s="15" t="s">
        <v>557</v>
      </c>
      <c r="R427" s="32">
        <v>1981</v>
      </c>
      <c r="S427" s="15"/>
      <c r="T427" s="48">
        <v>100</v>
      </c>
      <c r="U427" s="15" t="s">
        <v>560</v>
      </c>
      <c r="V427" s="32" t="s">
        <v>442</v>
      </c>
      <c r="W427" s="7" t="s">
        <v>1</v>
      </c>
      <c r="X427" s="48">
        <v>68</v>
      </c>
      <c r="Y427" s="15" t="s">
        <v>277</v>
      </c>
      <c r="Z427" s="15">
        <v>2000</v>
      </c>
      <c r="AA427" s="15"/>
      <c r="AB427" s="48">
        <v>102</v>
      </c>
      <c r="AC427" s="15" t="s">
        <v>569</v>
      </c>
      <c r="AD427" s="32">
        <v>1974</v>
      </c>
      <c r="AE427" s="15"/>
    </row>
    <row r="428" spans="1:31" x14ac:dyDescent="0.2">
      <c r="A428" s="15">
        <v>7</v>
      </c>
      <c r="B428" s="19">
        <v>102</v>
      </c>
      <c r="C428" s="7" t="s">
        <v>569</v>
      </c>
      <c r="D428" s="15" t="s">
        <v>2</v>
      </c>
      <c r="E428" s="32">
        <v>1974</v>
      </c>
      <c r="F428" s="7" t="s">
        <v>276</v>
      </c>
      <c r="H428" s="48">
        <v>77</v>
      </c>
      <c r="I428" s="15" t="s">
        <v>578</v>
      </c>
      <c r="J428" s="15">
        <v>1974</v>
      </c>
      <c r="K428" s="15"/>
      <c r="L428" s="48">
        <v>94</v>
      </c>
      <c r="M428" s="15" t="s">
        <v>580</v>
      </c>
      <c r="N428" s="32">
        <v>1983</v>
      </c>
      <c r="O428" s="15"/>
      <c r="P428" s="48">
        <v>81</v>
      </c>
      <c r="Q428" s="15" t="s">
        <v>586</v>
      </c>
      <c r="R428" s="32">
        <v>1990</v>
      </c>
      <c r="S428" s="15"/>
      <c r="T428" s="48">
        <v>98</v>
      </c>
      <c r="U428" s="15" t="s">
        <v>594</v>
      </c>
      <c r="V428" s="32" t="s">
        <v>596</v>
      </c>
      <c r="W428" s="15" t="s">
        <v>8</v>
      </c>
      <c r="X428" s="48">
        <v>68</v>
      </c>
      <c r="Y428" s="15" t="s">
        <v>562</v>
      </c>
      <c r="Z428" s="15">
        <v>2008</v>
      </c>
      <c r="AA428" s="15"/>
      <c r="AB428" s="48">
        <v>97</v>
      </c>
      <c r="AC428" s="15" t="s">
        <v>515</v>
      </c>
      <c r="AD428" s="32">
        <v>2003</v>
      </c>
      <c r="AE428" s="15"/>
    </row>
    <row r="429" spans="1:31" x14ac:dyDescent="0.2">
      <c r="A429" s="15">
        <v>8</v>
      </c>
      <c r="B429" s="19">
        <v>101</v>
      </c>
      <c r="C429" s="7" t="s">
        <v>527</v>
      </c>
      <c r="D429" s="15" t="s">
        <v>0</v>
      </c>
      <c r="E429" s="32">
        <v>1985</v>
      </c>
      <c r="F429" s="7" t="s">
        <v>276</v>
      </c>
      <c r="H429" s="48">
        <v>71</v>
      </c>
      <c r="I429" s="15" t="s">
        <v>577</v>
      </c>
      <c r="J429" s="15">
        <v>1992</v>
      </c>
      <c r="K429" s="15"/>
      <c r="L429" s="48">
        <v>88</v>
      </c>
      <c r="M429" s="7" t="s">
        <v>1250</v>
      </c>
      <c r="N429" s="32" t="s">
        <v>1184</v>
      </c>
      <c r="O429" s="7" t="s">
        <v>197</v>
      </c>
      <c r="P429" s="48">
        <v>80</v>
      </c>
      <c r="Q429" s="15" t="s">
        <v>587</v>
      </c>
      <c r="R429" s="32" t="s">
        <v>589</v>
      </c>
      <c r="S429" s="15" t="s">
        <v>598</v>
      </c>
      <c r="T429" s="48">
        <v>98</v>
      </c>
      <c r="U429" s="15" t="s">
        <v>254</v>
      </c>
      <c r="V429" s="32" t="s">
        <v>29</v>
      </c>
      <c r="W429" s="15" t="s">
        <v>7</v>
      </c>
      <c r="X429" s="48">
        <v>64</v>
      </c>
      <c r="Y429" s="15" t="s">
        <v>427</v>
      </c>
      <c r="Z429" s="15">
        <v>2007</v>
      </c>
      <c r="AA429" s="15"/>
      <c r="AB429" s="48">
        <v>95</v>
      </c>
      <c r="AC429" s="15" t="s">
        <v>518</v>
      </c>
      <c r="AD429" s="32">
        <v>1982</v>
      </c>
      <c r="AE429" s="15"/>
    </row>
    <row r="430" spans="1:31" x14ac:dyDescent="0.2">
      <c r="A430" s="15">
        <v>9</v>
      </c>
      <c r="B430" s="19">
        <v>100</v>
      </c>
      <c r="C430" s="7" t="s">
        <v>516</v>
      </c>
      <c r="D430" s="15" t="s">
        <v>5</v>
      </c>
      <c r="E430" s="32">
        <v>2000</v>
      </c>
      <c r="F430" s="7" t="s">
        <v>276</v>
      </c>
      <c r="H430" s="48">
        <v>71</v>
      </c>
      <c r="I430" s="7" t="s">
        <v>1155</v>
      </c>
      <c r="J430" s="32" t="s">
        <v>1154</v>
      </c>
      <c r="K430" s="7" t="s">
        <v>222</v>
      </c>
      <c r="L430" s="48">
        <v>83</v>
      </c>
      <c r="M430" s="15" t="s">
        <v>1135</v>
      </c>
      <c r="N430" s="32" t="s">
        <v>1134</v>
      </c>
      <c r="O430" s="15" t="s">
        <v>12</v>
      </c>
      <c r="P430" s="48">
        <v>78</v>
      </c>
      <c r="Q430" s="15" t="s">
        <v>532</v>
      </c>
      <c r="R430" s="32">
        <v>1979</v>
      </c>
      <c r="S430" s="15"/>
      <c r="T430" s="48">
        <v>97</v>
      </c>
      <c r="U430" s="7" t="s">
        <v>1251</v>
      </c>
      <c r="V430" s="32" t="s">
        <v>1245</v>
      </c>
      <c r="W430" s="7" t="s">
        <v>7</v>
      </c>
      <c r="X430" s="48">
        <v>64</v>
      </c>
      <c r="Y430" s="15" t="s">
        <v>545</v>
      </c>
      <c r="Z430" s="15">
        <v>2011</v>
      </c>
      <c r="AA430" s="15"/>
      <c r="AB430" s="48">
        <v>93</v>
      </c>
      <c r="AC430" s="15" t="s">
        <v>603</v>
      </c>
      <c r="AD430" s="32" t="s">
        <v>604</v>
      </c>
      <c r="AE430" s="15" t="s">
        <v>222</v>
      </c>
    </row>
    <row r="431" spans="1:31" x14ac:dyDescent="0.2">
      <c r="A431" s="15">
        <v>9</v>
      </c>
      <c r="B431" s="19">
        <v>100</v>
      </c>
      <c r="C431" s="7" t="s">
        <v>560</v>
      </c>
      <c r="D431" s="15" t="s">
        <v>5</v>
      </c>
      <c r="E431" s="32" t="s">
        <v>442</v>
      </c>
      <c r="F431" s="7" t="s">
        <v>1</v>
      </c>
      <c r="H431" s="48">
        <v>70</v>
      </c>
      <c r="I431" s="15" t="s">
        <v>521</v>
      </c>
      <c r="J431" s="15">
        <v>2003</v>
      </c>
      <c r="K431" s="15"/>
      <c r="L431" s="48">
        <v>81</v>
      </c>
      <c r="M431" s="15" t="s">
        <v>410</v>
      </c>
      <c r="N431" s="32" t="s">
        <v>585</v>
      </c>
      <c r="O431" s="15" t="s">
        <v>12</v>
      </c>
      <c r="P431" s="48">
        <v>76</v>
      </c>
      <c r="Q431" s="15" t="s">
        <v>346</v>
      </c>
      <c r="R431" s="32" t="s">
        <v>590</v>
      </c>
      <c r="S431" s="15" t="s">
        <v>11</v>
      </c>
      <c r="T431" s="48">
        <v>96</v>
      </c>
      <c r="U431" s="15" t="s">
        <v>353</v>
      </c>
      <c r="V431" s="32" t="s">
        <v>597</v>
      </c>
      <c r="W431" s="15" t="s">
        <v>106</v>
      </c>
      <c r="X431" s="48">
        <v>63</v>
      </c>
      <c r="Y431" s="15" t="s">
        <v>545</v>
      </c>
      <c r="Z431" s="15">
        <v>2012</v>
      </c>
      <c r="AA431" s="15"/>
      <c r="AB431" s="48">
        <v>91</v>
      </c>
      <c r="AC431" s="15" t="s">
        <v>515</v>
      </c>
      <c r="AD431" s="32">
        <v>2001</v>
      </c>
      <c r="AE431" s="15"/>
    </row>
    <row r="432" spans="1:31" x14ac:dyDescent="0.2">
      <c r="A432" s="15"/>
      <c r="B432" s="19"/>
      <c r="C432" s="7"/>
      <c r="D432" s="15"/>
      <c r="E432" s="32"/>
      <c r="F432" s="7"/>
      <c r="G432" s="15"/>
      <c r="H432" s="19">
        <v>67</v>
      </c>
      <c r="I432" s="15" t="s">
        <v>336</v>
      </c>
      <c r="J432" s="15">
        <v>2008</v>
      </c>
      <c r="K432" s="15"/>
      <c r="L432" s="48">
        <v>80</v>
      </c>
      <c r="M432" s="15" t="s">
        <v>493</v>
      </c>
      <c r="N432" s="32">
        <v>1978</v>
      </c>
      <c r="O432" s="15"/>
      <c r="P432" s="62"/>
      <c r="T432" s="48">
        <v>91</v>
      </c>
      <c r="U432" s="15" t="s">
        <v>1258</v>
      </c>
      <c r="V432" s="32" t="s">
        <v>1259</v>
      </c>
      <c r="W432" s="46" t="s">
        <v>9</v>
      </c>
      <c r="X432" s="48">
        <v>59</v>
      </c>
      <c r="Y432" s="15" t="s">
        <v>1271</v>
      </c>
      <c r="Z432" s="32" t="s">
        <v>1308</v>
      </c>
      <c r="AA432" s="15" t="s">
        <v>222</v>
      </c>
      <c r="AB432" s="48"/>
    </row>
    <row r="433" spans="1:27" x14ac:dyDescent="0.2">
      <c r="A433" s="15"/>
      <c r="B433" s="19"/>
      <c r="C433" s="7"/>
      <c r="D433" s="15"/>
      <c r="E433" s="32"/>
      <c r="F433" s="7"/>
      <c r="G433" s="15"/>
      <c r="H433" s="19"/>
      <c r="I433" s="15"/>
      <c r="J433" s="15"/>
      <c r="K433" s="15"/>
      <c r="L433" s="48">
        <v>80</v>
      </c>
      <c r="M433" s="15" t="s">
        <v>581</v>
      </c>
      <c r="N433" s="32">
        <v>2008</v>
      </c>
      <c r="O433" s="15"/>
      <c r="P433" s="62"/>
      <c r="T433" s="48">
        <v>88</v>
      </c>
      <c r="U433" s="15" t="s">
        <v>595</v>
      </c>
      <c r="V433" s="15">
        <v>1973</v>
      </c>
      <c r="W433" s="90"/>
      <c r="X433" s="48">
        <v>56</v>
      </c>
      <c r="Y433" s="15" t="s">
        <v>543</v>
      </c>
      <c r="Z433" s="15">
        <v>2010</v>
      </c>
      <c r="AA433" s="46"/>
    </row>
    <row r="434" spans="1:27" x14ac:dyDescent="0.2">
      <c r="A434" s="14" t="s">
        <v>1385</v>
      </c>
      <c r="G434" s="15"/>
      <c r="K434" s="11"/>
      <c r="W434" s="15"/>
    </row>
    <row r="435" spans="1:27" x14ac:dyDescent="0.2">
      <c r="B435" s="20" t="s">
        <v>110</v>
      </c>
      <c r="C435" s="9" t="s">
        <v>43</v>
      </c>
      <c r="D435" s="18" t="s">
        <v>15</v>
      </c>
      <c r="E435" s="18" t="s">
        <v>17</v>
      </c>
      <c r="F435" s="18" t="s">
        <v>18</v>
      </c>
      <c r="G435" s="15"/>
      <c r="K435" s="11"/>
    </row>
    <row r="436" spans="1:27" x14ac:dyDescent="0.2">
      <c r="A436" s="15">
        <v>1</v>
      </c>
      <c r="B436" s="19">
        <v>129</v>
      </c>
      <c r="C436" s="7" t="s">
        <v>559</v>
      </c>
      <c r="D436" s="15" t="s">
        <v>5</v>
      </c>
      <c r="E436" s="32" t="s">
        <v>570</v>
      </c>
      <c r="F436" s="7" t="s">
        <v>19</v>
      </c>
      <c r="G436" s="15"/>
      <c r="K436" s="11"/>
    </row>
    <row r="437" spans="1:27" x14ac:dyDescent="0.2">
      <c r="A437" s="15">
        <v>2</v>
      </c>
      <c r="B437" s="19">
        <v>127</v>
      </c>
      <c r="C437" s="7" t="s">
        <v>516</v>
      </c>
      <c r="D437" s="15" t="s">
        <v>5</v>
      </c>
      <c r="E437" s="32" t="s">
        <v>571</v>
      </c>
      <c r="F437" s="7" t="s">
        <v>222</v>
      </c>
      <c r="G437" s="15"/>
      <c r="K437" s="11"/>
    </row>
    <row r="438" spans="1:27" x14ac:dyDescent="0.2">
      <c r="A438" s="15">
        <v>3</v>
      </c>
      <c r="B438" s="19">
        <v>120</v>
      </c>
      <c r="C438" s="7" t="s">
        <v>572</v>
      </c>
      <c r="D438" s="15" t="s">
        <v>2</v>
      </c>
      <c r="E438" s="32" t="s">
        <v>573</v>
      </c>
      <c r="F438" s="7" t="s">
        <v>106</v>
      </c>
      <c r="G438" s="15"/>
      <c r="K438" s="11"/>
    </row>
    <row r="439" spans="1:27" x14ac:dyDescent="0.2">
      <c r="A439" s="15">
        <v>3</v>
      </c>
      <c r="B439" s="19">
        <v>120</v>
      </c>
      <c r="C439" s="7" t="s">
        <v>1235</v>
      </c>
      <c r="D439" s="15" t="s">
        <v>3</v>
      </c>
      <c r="E439" s="32" t="s">
        <v>1236</v>
      </c>
      <c r="F439" s="7" t="s">
        <v>196</v>
      </c>
    </row>
    <row r="440" spans="1:27" x14ac:dyDescent="0.2">
      <c r="A440" s="15">
        <v>5</v>
      </c>
      <c r="B440" s="19">
        <v>118</v>
      </c>
      <c r="C440" s="7" t="s">
        <v>574</v>
      </c>
      <c r="D440" s="15" t="s">
        <v>2</v>
      </c>
      <c r="E440" s="32" t="s">
        <v>575</v>
      </c>
      <c r="F440" s="7" t="s">
        <v>222</v>
      </c>
    </row>
    <row r="441" spans="1:27" x14ac:dyDescent="0.2">
      <c r="A441" s="15"/>
      <c r="B441" s="19">
        <v>116</v>
      </c>
      <c r="C441" s="7" t="s">
        <v>551</v>
      </c>
      <c r="D441" s="15" t="s">
        <v>2</v>
      </c>
      <c r="E441" s="32" t="s">
        <v>203</v>
      </c>
      <c r="F441" s="7" t="s">
        <v>8</v>
      </c>
    </row>
    <row r="442" spans="1:27" x14ac:dyDescent="0.2">
      <c r="A442" s="15"/>
      <c r="B442" s="19"/>
      <c r="C442" s="7"/>
      <c r="D442" s="15"/>
      <c r="E442" s="32"/>
      <c r="F442" s="7"/>
    </row>
    <row r="443" spans="1:27" x14ac:dyDescent="0.2">
      <c r="A443" s="14" t="s">
        <v>1386</v>
      </c>
    </row>
    <row r="444" spans="1:27" x14ac:dyDescent="0.2">
      <c r="B444" s="20" t="s">
        <v>110</v>
      </c>
      <c r="C444" s="9" t="s">
        <v>43</v>
      </c>
      <c r="D444" s="18" t="s">
        <v>15</v>
      </c>
      <c r="E444" s="18" t="s">
        <v>17</v>
      </c>
      <c r="F444" s="18" t="s">
        <v>18</v>
      </c>
    </row>
    <row r="445" spans="1:27" x14ac:dyDescent="0.2">
      <c r="A445" s="15">
        <v>1</v>
      </c>
      <c r="B445" s="19">
        <v>284</v>
      </c>
      <c r="C445" s="7" t="s">
        <v>516</v>
      </c>
      <c r="D445" s="15" t="s">
        <v>5</v>
      </c>
      <c r="E445" s="32" t="s">
        <v>605</v>
      </c>
      <c r="F445" s="7" t="s">
        <v>11</v>
      </c>
    </row>
    <row r="446" spans="1:27" x14ac:dyDescent="0.2">
      <c r="A446" s="15">
        <v>2</v>
      </c>
      <c r="B446" s="19">
        <v>206</v>
      </c>
      <c r="C446" s="7" t="s">
        <v>549</v>
      </c>
      <c r="D446" s="15" t="s">
        <v>2</v>
      </c>
      <c r="E446" s="32" t="s">
        <v>606</v>
      </c>
      <c r="F446" s="7" t="s">
        <v>222</v>
      </c>
    </row>
    <row r="447" spans="1:27" x14ac:dyDescent="0.2">
      <c r="A447" s="15">
        <v>3</v>
      </c>
      <c r="B447" s="79">
        <v>192</v>
      </c>
      <c r="C447" s="8" t="s">
        <v>1293</v>
      </c>
      <c r="D447" s="16" t="s">
        <v>2</v>
      </c>
      <c r="E447" s="33" t="s">
        <v>1350</v>
      </c>
      <c r="F447" s="8" t="s">
        <v>7</v>
      </c>
    </row>
    <row r="448" spans="1:27" x14ac:dyDescent="0.2">
      <c r="A448" s="15">
        <v>4</v>
      </c>
      <c r="B448" s="19">
        <v>191</v>
      </c>
      <c r="C448" s="7" t="s">
        <v>536</v>
      </c>
      <c r="D448" s="15" t="s">
        <v>5</v>
      </c>
      <c r="E448" s="32" t="s">
        <v>607</v>
      </c>
      <c r="F448" s="7" t="s">
        <v>107</v>
      </c>
    </row>
    <row r="449" spans="1:31" x14ac:dyDescent="0.2">
      <c r="A449" s="15">
        <v>5</v>
      </c>
      <c r="B449" s="19">
        <v>186</v>
      </c>
      <c r="C449" s="7" t="s">
        <v>1251</v>
      </c>
      <c r="D449" s="15" t="s">
        <v>5</v>
      </c>
      <c r="E449" s="32" t="s">
        <v>1245</v>
      </c>
      <c r="F449" s="7" t="s">
        <v>7</v>
      </c>
    </row>
    <row r="450" spans="1:31" x14ac:dyDescent="0.2">
      <c r="A450" s="15"/>
      <c r="B450" s="19">
        <v>182</v>
      </c>
      <c r="C450" s="7" t="s">
        <v>346</v>
      </c>
      <c r="D450" s="15" t="s">
        <v>4</v>
      </c>
      <c r="E450" s="32" t="s">
        <v>590</v>
      </c>
      <c r="F450" s="7" t="s">
        <v>11</v>
      </c>
    </row>
    <row r="451" spans="1:31" x14ac:dyDescent="0.2">
      <c r="A451" s="15"/>
      <c r="B451" s="19"/>
      <c r="C451" s="7"/>
      <c r="D451" s="15"/>
      <c r="E451" s="32"/>
      <c r="F451" s="7"/>
    </row>
    <row r="452" spans="1:31" ht="15.75" x14ac:dyDescent="0.25">
      <c r="A452" s="36" t="s">
        <v>608</v>
      </c>
      <c r="B452" s="38"/>
      <c r="C452" s="38"/>
      <c r="D452" s="38"/>
      <c r="E452" s="38"/>
      <c r="F452" s="38"/>
      <c r="G452" s="38"/>
      <c r="H452" s="38"/>
    </row>
    <row r="453" spans="1:31" x14ac:dyDescent="0.2">
      <c r="A453" s="15"/>
      <c r="B453" s="19"/>
      <c r="C453" s="7"/>
      <c r="D453" s="15"/>
      <c r="E453" s="32"/>
      <c r="F453" s="7"/>
    </row>
    <row r="454" spans="1:31" x14ac:dyDescent="0.2">
      <c r="A454" s="14" t="s">
        <v>1387</v>
      </c>
      <c r="H454" s="3"/>
    </row>
    <row r="455" spans="1:31" x14ac:dyDescent="0.2">
      <c r="B455" s="20" t="s">
        <v>110</v>
      </c>
      <c r="C455" s="9" t="s">
        <v>43</v>
      </c>
      <c r="D455" s="18" t="s">
        <v>15</v>
      </c>
      <c r="E455" s="18" t="s">
        <v>17</v>
      </c>
      <c r="F455" s="18" t="s">
        <v>18</v>
      </c>
      <c r="H455" s="47" t="s">
        <v>110</v>
      </c>
      <c r="I455" s="9" t="s">
        <v>63</v>
      </c>
      <c r="J455" s="18" t="s">
        <v>17</v>
      </c>
      <c r="K455" s="45" t="s">
        <v>18</v>
      </c>
      <c r="L455" s="47" t="s">
        <v>110</v>
      </c>
      <c r="M455" s="9" t="s">
        <v>64</v>
      </c>
      <c r="N455" s="18" t="s">
        <v>17</v>
      </c>
      <c r="O455" s="45" t="s">
        <v>18</v>
      </c>
      <c r="P455" s="20" t="s">
        <v>110</v>
      </c>
      <c r="Q455" s="9" t="s">
        <v>65</v>
      </c>
      <c r="R455" s="18" t="s">
        <v>17</v>
      </c>
      <c r="S455" s="45" t="s">
        <v>18</v>
      </c>
      <c r="T455" s="47" t="s">
        <v>110</v>
      </c>
      <c r="U455" s="9" t="s">
        <v>66</v>
      </c>
      <c r="V455" s="18" t="s">
        <v>17</v>
      </c>
      <c r="W455" s="45" t="s">
        <v>18</v>
      </c>
      <c r="X455" s="47" t="s">
        <v>110</v>
      </c>
      <c r="Y455" s="9" t="s">
        <v>67</v>
      </c>
      <c r="Z455" s="18" t="s">
        <v>17</v>
      </c>
      <c r="AA455" s="18" t="s">
        <v>18</v>
      </c>
      <c r="AB455" s="47" t="s">
        <v>110</v>
      </c>
      <c r="AC455" s="9" t="s">
        <v>68</v>
      </c>
      <c r="AD455" s="18" t="s">
        <v>17</v>
      </c>
      <c r="AE455" s="18" t="s">
        <v>18</v>
      </c>
    </row>
    <row r="456" spans="1:31" x14ac:dyDescent="0.2">
      <c r="A456" s="15">
        <v>1</v>
      </c>
      <c r="B456" s="19">
        <v>110</v>
      </c>
      <c r="C456" s="7" t="s">
        <v>643</v>
      </c>
      <c r="D456" s="15" t="s">
        <v>4</v>
      </c>
      <c r="E456" s="32" t="s">
        <v>644</v>
      </c>
      <c r="F456" s="7" t="s">
        <v>10</v>
      </c>
      <c r="H456" s="48">
        <v>106</v>
      </c>
      <c r="I456" s="7" t="s">
        <v>334</v>
      </c>
      <c r="J456" s="32" t="s">
        <v>274</v>
      </c>
      <c r="K456" s="7" t="s">
        <v>10</v>
      </c>
      <c r="L456" s="48">
        <v>107</v>
      </c>
      <c r="M456" s="15" t="s">
        <v>526</v>
      </c>
      <c r="N456" s="32">
        <v>1982</v>
      </c>
      <c r="O456" s="46"/>
      <c r="P456" s="19">
        <v>110</v>
      </c>
      <c r="Q456" s="15" t="s">
        <v>643</v>
      </c>
      <c r="R456" s="32" t="s">
        <v>644</v>
      </c>
      <c r="S456" s="7" t="s">
        <v>10</v>
      </c>
      <c r="T456" s="48">
        <v>107</v>
      </c>
      <c r="U456" s="15" t="s">
        <v>623</v>
      </c>
      <c r="V456" s="32" t="s">
        <v>299</v>
      </c>
      <c r="W456" s="7" t="s">
        <v>222</v>
      </c>
      <c r="X456" s="48">
        <v>95</v>
      </c>
      <c r="Y456" s="15" t="s">
        <v>542</v>
      </c>
      <c r="Z456" s="32">
        <v>1999</v>
      </c>
      <c r="AA456" s="7"/>
      <c r="AB456" s="48">
        <v>105</v>
      </c>
      <c r="AC456" s="15" t="s">
        <v>1313</v>
      </c>
      <c r="AD456" s="32" t="s">
        <v>1312</v>
      </c>
      <c r="AE456" s="7" t="s">
        <v>1</v>
      </c>
    </row>
    <row r="457" spans="1:31" x14ac:dyDescent="0.2">
      <c r="A457" s="15">
        <v>2</v>
      </c>
      <c r="B457" s="19">
        <v>108</v>
      </c>
      <c r="C457" s="7" t="s">
        <v>645</v>
      </c>
      <c r="D457" s="15" t="s">
        <v>4</v>
      </c>
      <c r="E457" s="32" t="s">
        <v>646</v>
      </c>
      <c r="F457" s="7" t="s">
        <v>8</v>
      </c>
      <c r="H457" s="48">
        <v>102</v>
      </c>
      <c r="I457" s="15" t="s">
        <v>650</v>
      </c>
      <c r="J457" s="32">
        <v>1986</v>
      </c>
      <c r="K457" s="7"/>
      <c r="L457" s="48">
        <v>107</v>
      </c>
      <c r="M457" s="15" t="s">
        <v>410</v>
      </c>
      <c r="N457" s="32" t="s">
        <v>647</v>
      </c>
      <c r="O457" s="7" t="s">
        <v>196</v>
      </c>
      <c r="P457" s="48">
        <v>108</v>
      </c>
      <c r="Q457" s="15" t="s">
        <v>645</v>
      </c>
      <c r="R457" s="32" t="s">
        <v>646</v>
      </c>
      <c r="S457" s="7" t="s">
        <v>8</v>
      </c>
      <c r="T457" s="48">
        <v>106</v>
      </c>
      <c r="U457" s="15" t="s">
        <v>253</v>
      </c>
      <c r="V457" s="32" t="s">
        <v>663</v>
      </c>
      <c r="W457" s="7" t="s">
        <v>8</v>
      </c>
      <c r="X457" s="48">
        <v>89</v>
      </c>
      <c r="Y457" s="15" t="s">
        <v>670</v>
      </c>
      <c r="Z457" s="32">
        <v>2000</v>
      </c>
      <c r="AA457" s="15"/>
      <c r="AB457" s="48">
        <v>102</v>
      </c>
      <c r="AC457" s="15" t="s">
        <v>1287</v>
      </c>
      <c r="AD457" s="32" t="s">
        <v>1285</v>
      </c>
      <c r="AE457" s="7" t="s">
        <v>10</v>
      </c>
    </row>
    <row r="458" spans="1:31" x14ac:dyDescent="0.2">
      <c r="A458" s="15">
        <v>3</v>
      </c>
      <c r="B458" s="19">
        <v>107</v>
      </c>
      <c r="C458" s="7" t="s">
        <v>526</v>
      </c>
      <c r="D458" s="15" t="s">
        <v>0</v>
      </c>
      <c r="E458" s="32">
        <v>1982</v>
      </c>
      <c r="F458" s="7" t="s">
        <v>276</v>
      </c>
      <c r="H458" s="48">
        <v>100</v>
      </c>
      <c r="I458" s="15" t="s">
        <v>633</v>
      </c>
      <c r="J458" s="32" t="s">
        <v>653</v>
      </c>
      <c r="K458" s="7" t="s">
        <v>10</v>
      </c>
      <c r="L458" s="48">
        <v>103</v>
      </c>
      <c r="M458" s="15" t="s">
        <v>387</v>
      </c>
      <c r="N458" s="32" t="s">
        <v>649</v>
      </c>
      <c r="O458" s="7" t="s">
        <v>197</v>
      </c>
      <c r="P458" s="48">
        <v>104</v>
      </c>
      <c r="Q458" s="15" t="s">
        <v>620</v>
      </c>
      <c r="R458" s="32" t="s">
        <v>648</v>
      </c>
      <c r="S458" s="7" t="s">
        <v>484</v>
      </c>
      <c r="T458" s="48">
        <v>100</v>
      </c>
      <c r="U458" s="15" t="s">
        <v>353</v>
      </c>
      <c r="V458" s="32" t="s">
        <v>664</v>
      </c>
      <c r="W458" s="46" t="s">
        <v>484</v>
      </c>
      <c r="X458" s="48">
        <v>74</v>
      </c>
      <c r="Y458" s="15" t="s">
        <v>258</v>
      </c>
      <c r="Z458" s="32">
        <v>2000</v>
      </c>
      <c r="AA458" s="15"/>
      <c r="AB458" s="48">
        <v>95</v>
      </c>
      <c r="AC458" s="15" t="s">
        <v>549</v>
      </c>
      <c r="AD458" s="32">
        <v>1992</v>
      </c>
      <c r="AE458" s="7"/>
    </row>
    <row r="459" spans="1:31" x14ac:dyDescent="0.2">
      <c r="A459" s="15">
        <v>3</v>
      </c>
      <c r="B459" s="19">
        <v>107</v>
      </c>
      <c r="C459" s="7" t="s">
        <v>410</v>
      </c>
      <c r="D459" s="15" t="s">
        <v>0</v>
      </c>
      <c r="E459" s="32" t="s">
        <v>647</v>
      </c>
      <c r="F459" s="7" t="s">
        <v>196</v>
      </c>
      <c r="H459" s="48">
        <v>98</v>
      </c>
      <c r="I459" s="15" t="s">
        <v>285</v>
      </c>
      <c r="J459" s="32" t="s">
        <v>654</v>
      </c>
      <c r="K459" s="7" t="s">
        <v>106</v>
      </c>
      <c r="L459" s="48">
        <v>102</v>
      </c>
      <c r="M459" s="15" t="s">
        <v>529</v>
      </c>
      <c r="N459" s="32" t="s">
        <v>486</v>
      </c>
      <c r="O459" s="15" t="s">
        <v>222</v>
      </c>
      <c r="P459" s="48">
        <v>102</v>
      </c>
      <c r="Q459" s="15" t="s">
        <v>248</v>
      </c>
      <c r="R459" s="32">
        <v>1989</v>
      </c>
      <c r="S459" s="15"/>
      <c r="T459" s="48">
        <v>95</v>
      </c>
      <c r="U459" s="15" t="s">
        <v>104</v>
      </c>
      <c r="V459" s="32" t="s">
        <v>665</v>
      </c>
      <c r="W459" s="15" t="s">
        <v>222</v>
      </c>
      <c r="X459" s="48">
        <v>71</v>
      </c>
      <c r="Y459" s="15" t="s">
        <v>541</v>
      </c>
      <c r="Z459" s="32">
        <v>2013</v>
      </c>
      <c r="AA459" s="15"/>
      <c r="AB459" s="48">
        <v>86</v>
      </c>
      <c r="AC459" s="15" t="s">
        <v>672</v>
      </c>
      <c r="AD459" s="32">
        <v>2009</v>
      </c>
      <c r="AE459" s="7"/>
    </row>
    <row r="460" spans="1:31" x14ac:dyDescent="0.2">
      <c r="A460" s="15">
        <v>3</v>
      </c>
      <c r="B460" s="19">
        <v>107</v>
      </c>
      <c r="C460" s="7" t="s">
        <v>623</v>
      </c>
      <c r="D460" s="15" t="s">
        <v>5</v>
      </c>
      <c r="E460" s="32" t="s">
        <v>299</v>
      </c>
      <c r="F460" s="7" t="s">
        <v>222</v>
      </c>
      <c r="H460" s="48">
        <v>98</v>
      </c>
      <c r="I460" s="15" t="s">
        <v>651</v>
      </c>
      <c r="J460" s="32" t="s">
        <v>655</v>
      </c>
      <c r="K460" s="15" t="s">
        <v>484</v>
      </c>
      <c r="L460" s="48">
        <v>98</v>
      </c>
      <c r="M460" s="15" t="s">
        <v>244</v>
      </c>
      <c r="N460" s="32">
        <v>1989</v>
      </c>
      <c r="O460" s="15"/>
      <c r="P460" s="48">
        <v>98</v>
      </c>
      <c r="Q460" s="15" t="s">
        <v>531</v>
      </c>
      <c r="R460" s="32">
        <v>1978</v>
      </c>
      <c r="S460" s="15"/>
      <c r="T460" s="48">
        <v>95</v>
      </c>
      <c r="U460" s="15" t="s">
        <v>595</v>
      </c>
      <c r="V460" s="32" t="s">
        <v>666</v>
      </c>
      <c r="W460" s="15" t="s">
        <v>1</v>
      </c>
      <c r="X460" s="48">
        <v>70</v>
      </c>
      <c r="Y460" s="15" t="s">
        <v>562</v>
      </c>
      <c r="Z460" s="32">
        <v>2008</v>
      </c>
      <c r="AA460" s="15"/>
      <c r="AB460" s="48">
        <v>81</v>
      </c>
      <c r="AC460" s="15" t="s">
        <v>518</v>
      </c>
      <c r="AD460" s="32">
        <v>1984</v>
      </c>
      <c r="AE460" s="7"/>
    </row>
    <row r="461" spans="1:31" x14ac:dyDescent="0.2">
      <c r="A461" s="15">
        <v>6</v>
      </c>
      <c r="B461" s="19">
        <v>106</v>
      </c>
      <c r="C461" s="7" t="s">
        <v>253</v>
      </c>
      <c r="D461" s="15" t="s">
        <v>5</v>
      </c>
      <c r="E461" s="32">
        <v>1997</v>
      </c>
      <c r="F461" s="7" t="s">
        <v>276</v>
      </c>
      <c r="H461" s="48">
        <v>97</v>
      </c>
      <c r="I461" s="15" t="s">
        <v>614</v>
      </c>
      <c r="J461" s="32">
        <v>2007</v>
      </c>
      <c r="K461" s="15"/>
      <c r="L461" s="48">
        <v>96</v>
      </c>
      <c r="M461" s="15" t="s">
        <v>657</v>
      </c>
      <c r="N461" s="32" t="s">
        <v>442</v>
      </c>
      <c r="O461" s="15"/>
      <c r="P461" s="48">
        <v>97</v>
      </c>
      <c r="Q461" s="15" t="s">
        <v>348</v>
      </c>
      <c r="R461" s="32">
        <v>1987</v>
      </c>
      <c r="S461" s="15"/>
      <c r="T461" s="48">
        <v>93</v>
      </c>
      <c r="U461" s="15" t="s">
        <v>1125</v>
      </c>
      <c r="V461" s="32" t="s">
        <v>1123</v>
      </c>
      <c r="W461" s="15" t="s">
        <v>12</v>
      </c>
      <c r="X461" s="104">
        <v>67</v>
      </c>
      <c r="Y461" s="16" t="s">
        <v>1505</v>
      </c>
      <c r="Z461" s="33" t="s">
        <v>1504</v>
      </c>
      <c r="AA461" s="16" t="s">
        <v>10</v>
      </c>
      <c r="AB461" s="48">
        <v>80</v>
      </c>
      <c r="AC461" s="15" t="s">
        <v>673</v>
      </c>
      <c r="AD461" s="32">
        <v>1981</v>
      </c>
      <c r="AE461" s="7"/>
    </row>
    <row r="462" spans="1:31" x14ac:dyDescent="0.2">
      <c r="A462" s="15">
        <v>6</v>
      </c>
      <c r="B462" s="19">
        <v>106</v>
      </c>
      <c r="C462" s="7" t="s">
        <v>334</v>
      </c>
      <c r="D462" s="15" t="s">
        <v>3</v>
      </c>
      <c r="E462" s="32" t="s">
        <v>274</v>
      </c>
      <c r="F462" s="7" t="s">
        <v>10</v>
      </c>
      <c r="H462" s="48">
        <v>82</v>
      </c>
      <c r="I462" s="15" t="s">
        <v>610</v>
      </c>
      <c r="J462" s="32" t="s">
        <v>656</v>
      </c>
      <c r="K462" s="15" t="s">
        <v>222</v>
      </c>
      <c r="L462" s="48">
        <v>96</v>
      </c>
      <c r="M462" s="15" t="s">
        <v>1090</v>
      </c>
      <c r="N462" s="32" t="s">
        <v>1091</v>
      </c>
      <c r="O462" s="15" t="s">
        <v>9</v>
      </c>
      <c r="P462" s="48">
        <v>97</v>
      </c>
      <c r="Q462" s="15" t="s">
        <v>619</v>
      </c>
      <c r="R462" s="32" t="s">
        <v>662</v>
      </c>
      <c r="S462" s="15" t="s">
        <v>1</v>
      </c>
      <c r="T462" s="48">
        <v>92</v>
      </c>
      <c r="U462" s="15" t="s">
        <v>300</v>
      </c>
      <c r="V462" s="32" t="s">
        <v>667</v>
      </c>
      <c r="W462" s="7" t="s">
        <v>8</v>
      </c>
      <c r="X462" s="48">
        <v>56</v>
      </c>
      <c r="Y462" s="15" t="s">
        <v>543</v>
      </c>
      <c r="Z462" s="32">
        <v>2007</v>
      </c>
      <c r="AA462" s="15"/>
      <c r="AB462" s="48">
        <v>76</v>
      </c>
      <c r="AC462" s="15" t="s">
        <v>674</v>
      </c>
      <c r="AD462" s="32" t="s">
        <v>677</v>
      </c>
      <c r="AE462" s="15" t="s">
        <v>11</v>
      </c>
    </row>
    <row r="463" spans="1:31" x14ac:dyDescent="0.2">
      <c r="A463" s="15">
        <v>8</v>
      </c>
      <c r="B463" s="19">
        <v>105</v>
      </c>
      <c r="C463" s="7" t="s">
        <v>1313</v>
      </c>
      <c r="D463" s="15" t="s">
        <v>2</v>
      </c>
      <c r="E463" s="32" t="s">
        <v>1312</v>
      </c>
      <c r="F463" s="7" t="s">
        <v>1</v>
      </c>
      <c r="H463" s="48">
        <v>77</v>
      </c>
      <c r="I463" s="15" t="s">
        <v>523</v>
      </c>
      <c r="J463" s="32">
        <v>1985</v>
      </c>
      <c r="K463" s="15"/>
      <c r="L463" s="48">
        <v>95</v>
      </c>
      <c r="M463" s="15" t="s">
        <v>387</v>
      </c>
      <c r="N463" s="32" t="s">
        <v>505</v>
      </c>
      <c r="O463" s="15" t="s">
        <v>12</v>
      </c>
      <c r="P463" s="48">
        <v>97</v>
      </c>
      <c r="Q463" s="15" t="s">
        <v>1252</v>
      </c>
      <c r="R463" s="32" t="s">
        <v>1245</v>
      </c>
      <c r="S463" s="15" t="s">
        <v>10</v>
      </c>
      <c r="T463" s="48">
        <v>91</v>
      </c>
      <c r="U463" s="15" t="s">
        <v>353</v>
      </c>
      <c r="V463" s="32" t="s">
        <v>668</v>
      </c>
      <c r="W463" s="15" t="s">
        <v>222</v>
      </c>
      <c r="X463" s="48">
        <v>56</v>
      </c>
      <c r="Y463" s="15" t="s">
        <v>402</v>
      </c>
      <c r="Z463" s="32" t="s">
        <v>671</v>
      </c>
      <c r="AA463" s="15" t="s">
        <v>1</v>
      </c>
      <c r="AB463" s="48">
        <v>72</v>
      </c>
      <c r="AC463" s="15" t="s">
        <v>1227</v>
      </c>
      <c r="AD463" s="32" t="s">
        <v>1226</v>
      </c>
      <c r="AE463" s="15" t="s">
        <v>10</v>
      </c>
    </row>
    <row r="464" spans="1:31" x14ac:dyDescent="0.2">
      <c r="A464" s="15">
        <v>9</v>
      </c>
      <c r="B464" s="19">
        <v>104</v>
      </c>
      <c r="C464" s="7" t="s">
        <v>620</v>
      </c>
      <c r="D464" s="15" t="s">
        <v>4</v>
      </c>
      <c r="E464" s="32" t="s">
        <v>648</v>
      </c>
      <c r="F464" s="7" t="s">
        <v>484</v>
      </c>
      <c r="H464" s="48">
        <v>67</v>
      </c>
      <c r="I464" s="15" t="s">
        <v>652</v>
      </c>
      <c r="J464" s="32" t="s">
        <v>25</v>
      </c>
      <c r="K464" s="15" t="s">
        <v>1</v>
      </c>
      <c r="L464" s="48">
        <v>90</v>
      </c>
      <c r="M464" s="15" t="s">
        <v>658</v>
      </c>
      <c r="N464" s="32">
        <v>1998</v>
      </c>
      <c r="O464" s="15"/>
      <c r="P464" s="48">
        <v>94</v>
      </c>
      <c r="Q464" s="15" t="s">
        <v>660</v>
      </c>
      <c r="R464" s="32" t="s">
        <v>217</v>
      </c>
      <c r="S464" s="15" t="s">
        <v>12</v>
      </c>
      <c r="T464" s="48">
        <v>88</v>
      </c>
      <c r="U464" s="15" t="s">
        <v>624</v>
      </c>
      <c r="V464" s="32" t="s">
        <v>669</v>
      </c>
      <c r="W464" s="15" t="s">
        <v>196</v>
      </c>
      <c r="X464" s="48">
        <v>53</v>
      </c>
      <c r="Y464" s="15" t="s">
        <v>542</v>
      </c>
      <c r="Z464" s="32">
        <v>2003</v>
      </c>
      <c r="AA464" s="15"/>
      <c r="AB464" s="48">
        <v>65</v>
      </c>
      <c r="AC464" s="15" t="s">
        <v>364</v>
      </c>
      <c r="AD464" s="32">
        <v>1987</v>
      </c>
      <c r="AE464" s="15"/>
    </row>
    <row r="465" spans="1:33" x14ac:dyDescent="0.2">
      <c r="A465" s="15">
        <v>10</v>
      </c>
      <c r="B465" s="19">
        <v>103</v>
      </c>
      <c r="C465" s="7" t="s">
        <v>387</v>
      </c>
      <c r="D465" s="15" t="s">
        <v>0</v>
      </c>
      <c r="E465" s="32" t="s">
        <v>649</v>
      </c>
      <c r="F465" s="7" t="s">
        <v>197</v>
      </c>
      <c r="H465" s="48">
        <v>66</v>
      </c>
      <c r="I465" s="15" t="s">
        <v>334</v>
      </c>
      <c r="J465" s="32" t="s">
        <v>211</v>
      </c>
      <c r="K465" s="15" t="s">
        <v>222</v>
      </c>
      <c r="L465" s="48">
        <v>87</v>
      </c>
      <c r="M465" s="15" t="s">
        <v>659</v>
      </c>
      <c r="N465" s="32">
        <v>2004</v>
      </c>
      <c r="O465" s="15"/>
      <c r="P465" s="48">
        <v>91</v>
      </c>
      <c r="Q465" s="15" t="s">
        <v>534</v>
      </c>
      <c r="R465" s="32">
        <v>2011</v>
      </c>
      <c r="S465" s="15"/>
      <c r="T465" s="48">
        <v>82</v>
      </c>
      <c r="U465" s="15" t="s">
        <v>301</v>
      </c>
      <c r="V465" s="32">
        <v>1987</v>
      </c>
      <c r="W465" s="15"/>
      <c r="X465" s="48">
        <v>52</v>
      </c>
      <c r="Y465" s="15" t="s">
        <v>1101</v>
      </c>
      <c r="Z465" s="32" t="s">
        <v>1130</v>
      </c>
      <c r="AA465" s="15" t="s">
        <v>196</v>
      </c>
      <c r="AB465" s="48">
        <v>64</v>
      </c>
      <c r="AC465" s="15" t="s">
        <v>266</v>
      </c>
      <c r="AD465" s="32">
        <v>2005</v>
      </c>
      <c r="AE465" s="15"/>
    </row>
    <row r="466" spans="1:33" x14ac:dyDescent="0.2">
      <c r="A466" s="15"/>
      <c r="B466" s="19">
        <v>102</v>
      </c>
      <c r="C466" s="15" t="s">
        <v>650</v>
      </c>
      <c r="D466" s="59" t="s">
        <v>3</v>
      </c>
      <c r="E466" s="32">
        <v>1986</v>
      </c>
      <c r="L466" s="19"/>
      <c r="M466" s="15"/>
      <c r="N466" s="32"/>
      <c r="O466" s="15"/>
      <c r="P466" s="48">
        <v>89</v>
      </c>
      <c r="Q466" s="15" t="s">
        <v>661</v>
      </c>
      <c r="R466" s="32">
        <v>1973</v>
      </c>
      <c r="S466" s="15"/>
      <c r="T466" s="19"/>
      <c r="U466" s="15"/>
      <c r="V466" s="32"/>
      <c r="W466" s="15"/>
      <c r="X466" s="48">
        <v>50</v>
      </c>
      <c r="Y466" s="15" t="s">
        <v>542</v>
      </c>
      <c r="Z466" s="32">
        <v>2000</v>
      </c>
      <c r="AA466" s="15"/>
      <c r="AB466" s="48">
        <v>61</v>
      </c>
      <c r="AC466" s="15" t="s">
        <v>631</v>
      </c>
      <c r="AD466" s="32">
        <v>1978</v>
      </c>
      <c r="AE466" s="15"/>
    </row>
    <row r="467" spans="1:33" x14ac:dyDescent="0.2">
      <c r="A467" s="15"/>
      <c r="B467" s="19">
        <v>102</v>
      </c>
      <c r="C467" s="15" t="s">
        <v>248</v>
      </c>
      <c r="D467" s="15" t="s">
        <v>4</v>
      </c>
      <c r="E467" s="32">
        <v>1989</v>
      </c>
      <c r="F467" s="7"/>
      <c r="L467" s="19"/>
      <c r="M467" s="15"/>
      <c r="N467" s="32"/>
      <c r="O467" s="15"/>
      <c r="X467" s="48">
        <v>50</v>
      </c>
      <c r="Y467" s="15" t="s">
        <v>402</v>
      </c>
      <c r="Z467" s="32" t="s">
        <v>203</v>
      </c>
      <c r="AA467" s="15" t="s">
        <v>10</v>
      </c>
      <c r="AB467" s="48">
        <v>57</v>
      </c>
      <c r="AC467" s="15" t="s">
        <v>232</v>
      </c>
      <c r="AD467" s="32">
        <v>1998</v>
      </c>
      <c r="AE467" s="15"/>
    </row>
    <row r="468" spans="1:33" x14ac:dyDescent="0.2">
      <c r="A468" s="15"/>
      <c r="B468" s="19">
        <v>102</v>
      </c>
      <c r="C468" s="15" t="s">
        <v>529</v>
      </c>
      <c r="D468" s="15" t="s">
        <v>0</v>
      </c>
      <c r="E468" s="32" t="s">
        <v>486</v>
      </c>
      <c r="F468" s="7" t="s">
        <v>222</v>
      </c>
      <c r="L468" s="19"/>
      <c r="M468" s="15"/>
      <c r="N468" s="32"/>
      <c r="O468" s="15"/>
      <c r="AB468" s="19">
        <v>57</v>
      </c>
      <c r="AC468" s="15" t="s">
        <v>675</v>
      </c>
      <c r="AD468" s="32">
        <v>1973</v>
      </c>
      <c r="AE468" s="15"/>
    </row>
    <row r="469" spans="1:33" x14ac:dyDescent="0.2">
      <c r="A469" s="15"/>
      <c r="B469" s="19">
        <v>102</v>
      </c>
      <c r="C469" s="15" t="s">
        <v>1287</v>
      </c>
      <c r="D469" s="15" t="s">
        <v>2</v>
      </c>
      <c r="E469" s="32" t="s">
        <v>1285</v>
      </c>
      <c r="F469" s="7" t="s">
        <v>10</v>
      </c>
      <c r="L469" s="19"/>
      <c r="M469" s="15"/>
      <c r="N469" s="32"/>
      <c r="O469" s="15"/>
      <c r="AB469" s="19">
        <v>57</v>
      </c>
      <c r="AC469" s="15" t="s">
        <v>676</v>
      </c>
      <c r="AD469" s="15">
        <v>2010</v>
      </c>
    </row>
    <row r="470" spans="1:33" x14ac:dyDescent="0.2">
      <c r="A470" s="15"/>
      <c r="B470" s="19"/>
      <c r="C470" s="7"/>
      <c r="D470" s="15"/>
      <c r="E470" s="32"/>
      <c r="F470" s="7"/>
      <c r="L470" s="19"/>
      <c r="M470" s="15"/>
      <c r="N470" s="32"/>
      <c r="O470" s="15"/>
      <c r="AB470" s="19"/>
      <c r="AC470" s="15"/>
      <c r="AD470" s="15"/>
    </row>
    <row r="471" spans="1:33" x14ac:dyDescent="0.2">
      <c r="A471" s="14" t="s">
        <v>1388</v>
      </c>
    </row>
    <row r="472" spans="1:33" x14ac:dyDescent="0.2">
      <c r="B472" s="20" t="s">
        <v>50</v>
      </c>
      <c r="C472" s="9" t="s">
        <v>43</v>
      </c>
      <c r="D472" s="18" t="s">
        <v>15</v>
      </c>
      <c r="E472" s="18" t="s">
        <v>17</v>
      </c>
      <c r="F472" s="18" t="s">
        <v>18</v>
      </c>
    </row>
    <row r="473" spans="1:33" x14ac:dyDescent="0.2">
      <c r="A473" s="15">
        <v>1</v>
      </c>
      <c r="B473" s="19">
        <v>2</v>
      </c>
      <c r="C473" s="7" t="s">
        <v>645</v>
      </c>
      <c r="D473" s="15" t="s">
        <v>4</v>
      </c>
      <c r="E473" s="32" t="s">
        <v>646</v>
      </c>
      <c r="F473" s="7" t="s">
        <v>8</v>
      </c>
    </row>
    <row r="474" spans="1:33" x14ac:dyDescent="0.2">
      <c r="A474" s="15"/>
      <c r="B474" s="19"/>
      <c r="C474" s="7"/>
      <c r="D474" s="15"/>
      <c r="E474" s="32"/>
      <c r="F474" s="7"/>
    </row>
    <row r="475" spans="1:33" ht="15.75" x14ac:dyDescent="0.25">
      <c r="A475" s="36" t="s">
        <v>685</v>
      </c>
      <c r="B475" s="38"/>
      <c r="C475" s="38"/>
      <c r="D475" s="38"/>
      <c r="E475" s="38"/>
      <c r="F475" s="38"/>
      <c r="G475" s="38"/>
      <c r="H475" s="38"/>
    </row>
    <row r="476" spans="1:33" x14ac:dyDescent="0.2">
      <c r="A476" s="15"/>
      <c r="B476" s="19"/>
      <c r="C476" s="7"/>
      <c r="D476" s="15"/>
      <c r="E476" s="32"/>
      <c r="F476" s="7"/>
    </row>
    <row r="477" spans="1:33" x14ac:dyDescent="0.2">
      <c r="A477" s="14" t="s">
        <v>1389</v>
      </c>
      <c r="H477" s="3"/>
    </row>
    <row r="478" spans="1:33" x14ac:dyDescent="0.2">
      <c r="B478" s="20" t="s">
        <v>110</v>
      </c>
      <c r="C478" s="9" t="s">
        <v>43</v>
      </c>
      <c r="D478" s="18" t="s">
        <v>15</v>
      </c>
      <c r="E478" s="18" t="s">
        <v>17</v>
      </c>
      <c r="F478" s="18" t="s">
        <v>18</v>
      </c>
      <c r="H478" s="47" t="s">
        <v>110</v>
      </c>
      <c r="I478" s="9" t="s">
        <v>63</v>
      </c>
      <c r="J478" s="18" t="s">
        <v>17</v>
      </c>
      <c r="K478" s="45" t="s">
        <v>18</v>
      </c>
      <c r="L478" s="47" t="s">
        <v>110</v>
      </c>
      <c r="M478" s="9" t="s">
        <v>64</v>
      </c>
      <c r="N478" s="18" t="s">
        <v>17</v>
      </c>
      <c r="O478" s="45" t="s">
        <v>18</v>
      </c>
      <c r="P478" s="20" t="s">
        <v>110</v>
      </c>
      <c r="Q478" s="9" t="s">
        <v>65</v>
      </c>
      <c r="R478" s="18" t="s">
        <v>17</v>
      </c>
      <c r="S478" s="45" t="s">
        <v>18</v>
      </c>
      <c r="T478" s="47" t="s">
        <v>110</v>
      </c>
      <c r="U478" s="9" t="s">
        <v>66</v>
      </c>
      <c r="V478" s="18" t="s">
        <v>17</v>
      </c>
      <c r="W478" s="45" t="s">
        <v>18</v>
      </c>
      <c r="X478" s="47" t="s">
        <v>110</v>
      </c>
      <c r="Y478" s="9" t="s">
        <v>67</v>
      </c>
      <c r="Z478" s="18" t="s">
        <v>17</v>
      </c>
      <c r="AA478" s="18" t="s">
        <v>18</v>
      </c>
      <c r="AB478" s="47" t="s">
        <v>110</v>
      </c>
      <c r="AC478" s="9" t="s">
        <v>68</v>
      </c>
      <c r="AD478" s="18" t="s">
        <v>17</v>
      </c>
      <c r="AE478" s="18" t="s">
        <v>18</v>
      </c>
      <c r="AF478" s="11"/>
      <c r="AG478" s="11"/>
    </row>
    <row r="479" spans="1:33" x14ac:dyDescent="0.2">
      <c r="A479" s="15">
        <v>1</v>
      </c>
      <c r="B479" s="19">
        <v>110</v>
      </c>
      <c r="C479" s="7" t="s">
        <v>1141</v>
      </c>
      <c r="D479" s="15" t="s">
        <v>4</v>
      </c>
      <c r="E479" s="32" t="s">
        <v>1140</v>
      </c>
      <c r="F479" s="7" t="s">
        <v>11</v>
      </c>
      <c r="G479" s="11"/>
      <c r="H479" s="48">
        <v>93</v>
      </c>
      <c r="I479" s="7" t="s">
        <v>736</v>
      </c>
      <c r="J479" s="32" t="s">
        <v>737</v>
      </c>
      <c r="K479" s="7" t="s">
        <v>12</v>
      </c>
      <c r="L479" s="48">
        <v>107</v>
      </c>
      <c r="M479" s="7" t="s">
        <v>1085</v>
      </c>
      <c r="N479" s="32" t="s">
        <v>1084</v>
      </c>
      <c r="O479" s="78" t="s">
        <v>10</v>
      </c>
      <c r="P479" s="48">
        <v>110</v>
      </c>
      <c r="Q479" s="15" t="s">
        <v>1141</v>
      </c>
      <c r="R479" s="32" t="s">
        <v>1140</v>
      </c>
      <c r="S479" s="15" t="s">
        <v>11</v>
      </c>
      <c r="T479" s="48">
        <v>98</v>
      </c>
      <c r="U479" s="15" t="s">
        <v>734</v>
      </c>
      <c r="V479" s="32" t="s">
        <v>735</v>
      </c>
      <c r="W479" s="7" t="s">
        <v>12</v>
      </c>
      <c r="X479" s="104">
        <v>109</v>
      </c>
      <c r="Y479" s="8" t="s">
        <v>1395</v>
      </c>
      <c r="Z479" s="33" t="s">
        <v>1396</v>
      </c>
      <c r="AA479" s="8" t="s">
        <v>8</v>
      </c>
      <c r="AB479" s="48">
        <v>109</v>
      </c>
      <c r="AC479" s="15" t="s">
        <v>515</v>
      </c>
      <c r="AD479" s="32">
        <v>2001</v>
      </c>
      <c r="AE479" s="7"/>
      <c r="AF479" s="11"/>
      <c r="AG479" s="11"/>
    </row>
    <row r="480" spans="1:33" x14ac:dyDescent="0.2">
      <c r="A480" s="15">
        <v>2</v>
      </c>
      <c r="B480" s="19">
        <v>109</v>
      </c>
      <c r="C480" s="7" t="s">
        <v>515</v>
      </c>
      <c r="D480" s="15" t="s">
        <v>2</v>
      </c>
      <c r="E480" s="32">
        <v>2001</v>
      </c>
      <c r="F480" s="7" t="s">
        <v>276</v>
      </c>
      <c r="G480" s="11"/>
      <c r="H480" s="48">
        <v>71</v>
      </c>
      <c r="I480" s="7" t="s">
        <v>1179</v>
      </c>
      <c r="J480" s="32" t="s">
        <v>1178</v>
      </c>
      <c r="K480" s="7" t="s">
        <v>10</v>
      </c>
      <c r="L480" s="48">
        <v>105</v>
      </c>
      <c r="M480" s="15" t="s">
        <v>528</v>
      </c>
      <c r="N480" s="32">
        <v>2000</v>
      </c>
      <c r="O480" s="15"/>
      <c r="P480" s="48">
        <v>107</v>
      </c>
      <c r="Q480" s="15" t="s">
        <v>533</v>
      </c>
      <c r="R480" s="32">
        <v>1988</v>
      </c>
      <c r="S480" s="7"/>
      <c r="T480" s="48">
        <v>89</v>
      </c>
      <c r="U480" s="15" t="s">
        <v>626</v>
      </c>
      <c r="V480" s="32">
        <v>1995</v>
      </c>
      <c r="W480" s="7"/>
      <c r="X480" s="48">
        <v>87</v>
      </c>
      <c r="Y480" s="15" t="s">
        <v>545</v>
      </c>
      <c r="Z480" s="32">
        <v>2010</v>
      </c>
      <c r="AA480" s="7"/>
      <c r="AB480" s="48">
        <v>98</v>
      </c>
      <c r="AC480" s="7" t="s">
        <v>1157</v>
      </c>
      <c r="AD480" s="32" t="s">
        <v>1178</v>
      </c>
      <c r="AE480" s="7" t="s">
        <v>484</v>
      </c>
      <c r="AF480" s="11"/>
      <c r="AG480" s="11"/>
    </row>
    <row r="481" spans="1:33" x14ac:dyDescent="0.2">
      <c r="A481" s="15">
        <v>2</v>
      </c>
      <c r="B481" s="102">
        <v>109</v>
      </c>
      <c r="C481" s="8" t="s">
        <v>1395</v>
      </c>
      <c r="D481" s="16" t="s">
        <v>6</v>
      </c>
      <c r="E481" s="33" t="s">
        <v>1396</v>
      </c>
      <c r="F481" s="8" t="s">
        <v>8</v>
      </c>
      <c r="G481" s="11"/>
      <c r="H481" s="48">
        <v>69</v>
      </c>
      <c r="I481" s="15" t="s">
        <v>1314</v>
      </c>
      <c r="J481" s="32" t="s">
        <v>1312</v>
      </c>
      <c r="K481" s="7" t="s">
        <v>11</v>
      </c>
      <c r="L481" s="48">
        <v>103</v>
      </c>
      <c r="M481" s="15" t="s">
        <v>730</v>
      </c>
      <c r="N481" s="32">
        <v>2002</v>
      </c>
      <c r="O481" s="7"/>
      <c r="P481" s="48">
        <v>98</v>
      </c>
      <c r="Q481" s="15" t="s">
        <v>556</v>
      </c>
      <c r="R481" s="32" t="s">
        <v>732</v>
      </c>
      <c r="S481" s="7" t="s">
        <v>1</v>
      </c>
      <c r="T481" s="48">
        <v>89</v>
      </c>
      <c r="U481" s="7" t="s">
        <v>1233</v>
      </c>
      <c r="V481" s="32" t="s">
        <v>1230</v>
      </c>
      <c r="W481" s="7" t="s">
        <v>222</v>
      </c>
      <c r="X481" s="48">
        <v>83</v>
      </c>
      <c r="Y481" s="15" t="s">
        <v>741</v>
      </c>
      <c r="Z481" s="32">
        <v>2000</v>
      </c>
      <c r="AA481" s="15"/>
      <c r="AB481" s="48">
        <v>95</v>
      </c>
      <c r="AC481" s="7" t="s">
        <v>1157</v>
      </c>
      <c r="AD481" s="32" t="s">
        <v>1158</v>
      </c>
      <c r="AE481" s="7" t="s">
        <v>1</v>
      </c>
      <c r="AF481" s="11"/>
      <c r="AG481" s="11"/>
    </row>
    <row r="482" spans="1:33" x14ac:dyDescent="0.2">
      <c r="A482" s="15">
        <v>4</v>
      </c>
      <c r="B482" s="19">
        <v>107</v>
      </c>
      <c r="C482" s="7" t="s">
        <v>533</v>
      </c>
      <c r="D482" s="15" t="s">
        <v>4</v>
      </c>
      <c r="E482" s="32">
        <v>1988</v>
      </c>
      <c r="F482" s="7" t="s">
        <v>276</v>
      </c>
      <c r="G482" s="11"/>
      <c r="H482" s="48">
        <v>68</v>
      </c>
      <c r="I482" s="15" t="s">
        <v>692</v>
      </c>
      <c r="J482" s="32">
        <v>1986</v>
      </c>
      <c r="K482" s="7"/>
      <c r="L482" s="48">
        <v>92</v>
      </c>
      <c r="M482" s="7" t="s">
        <v>1240</v>
      </c>
      <c r="N482" s="32" t="s">
        <v>1236</v>
      </c>
      <c r="O482" s="7" t="s">
        <v>7</v>
      </c>
      <c r="P482" s="48">
        <v>98</v>
      </c>
      <c r="Q482" s="15" t="s">
        <v>720</v>
      </c>
      <c r="R482" s="32" t="s">
        <v>733</v>
      </c>
      <c r="S482" s="78" t="s">
        <v>8</v>
      </c>
      <c r="T482" s="48">
        <v>85</v>
      </c>
      <c r="U482" s="15" t="s">
        <v>740</v>
      </c>
      <c r="V482" s="32">
        <v>2000</v>
      </c>
      <c r="W482" s="46"/>
      <c r="X482" s="19">
        <v>83</v>
      </c>
      <c r="Y482" s="15" t="s">
        <v>701</v>
      </c>
      <c r="Z482" s="32">
        <v>2011</v>
      </c>
      <c r="AA482" s="15"/>
      <c r="AB482" s="48">
        <v>90</v>
      </c>
      <c r="AC482" s="15" t="s">
        <v>1126</v>
      </c>
      <c r="AD482" s="32" t="s">
        <v>1123</v>
      </c>
      <c r="AE482" s="15" t="s">
        <v>197</v>
      </c>
      <c r="AF482" s="11"/>
      <c r="AG482" s="11"/>
    </row>
    <row r="483" spans="1:33" x14ac:dyDescent="0.2">
      <c r="A483" s="15">
        <v>4</v>
      </c>
      <c r="B483" s="19">
        <v>107</v>
      </c>
      <c r="C483" s="7" t="s">
        <v>1085</v>
      </c>
      <c r="D483" s="15" t="s">
        <v>0</v>
      </c>
      <c r="E483" s="32" t="s">
        <v>1084</v>
      </c>
      <c r="F483" s="7" t="s">
        <v>10</v>
      </c>
      <c r="G483" s="11"/>
      <c r="H483" s="48">
        <v>65</v>
      </c>
      <c r="I483" s="15" t="s">
        <v>738</v>
      </c>
      <c r="J483" s="32">
        <v>1985</v>
      </c>
      <c r="K483" s="7"/>
      <c r="L483" s="48">
        <v>90</v>
      </c>
      <c r="M483" s="15" t="s">
        <v>688</v>
      </c>
      <c r="N483" s="32">
        <v>1986</v>
      </c>
      <c r="O483" s="7"/>
      <c r="P483" s="19"/>
      <c r="Q483" s="15"/>
      <c r="R483" s="32"/>
      <c r="S483" s="15"/>
      <c r="T483" s="19"/>
      <c r="U483" s="15"/>
      <c r="V483" s="32"/>
      <c r="W483" s="15"/>
      <c r="X483" s="19"/>
      <c r="Y483" s="15"/>
      <c r="Z483" s="32"/>
      <c r="AA483" s="15"/>
      <c r="AB483" s="48">
        <v>88</v>
      </c>
      <c r="AC483" s="15" t="s">
        <v>742</v>
      </c>
      <c r="AD483" s="32">
        <v>1986</v>
      </c>
      <c r="AE483" s="7"/>
      <c r="AF483" s="11"/>
      <c r="AG483" s="11"/>
    </row>
    <row r="484" spans="1:33" x14ac:dyDescent="0.2">
      <c r="A484" s="15">
        <v>6</v>
      </c>
      <c r="B484" s="19">
        <v>105</v>
      </c>
      <c r="C484" s="7" t="s">
        <v>528</v>
      </c>
      <c r="D484" s="15" t="s">
        <v>0</v>
      </c>
      <c r="E484" s="32">
        <v>2000</v>
      </c>
      <c r="F484" s="7" t="s">
        <v>276</v>
      </c>
      <c r="G484" s="11"/>
      <c r="H484" s="48">
        <v>65</v>
      </c>
      <c r="I484" s="15" t="s">
        <v>739</v>
      </c>
      <c r="J484" s="32">
        <v>1985</v>
      </c>
      <c r="K484" s="7"/>
      <c r="L484" s="19"/>
      <c r="M484" s="15"/>
      <c r="N484" s="32"/>
      <c r="O484" s="15"/>
      <c r="P484" s="19"/>
      <c r="Q484" s="15"/>
      <c r="R484" s="32"/>
      <c r="S484" s="15"/>
      <c r="T484" s="19"/>
      <c r="U484" s="15"/>
      <c r="V484" s="32"/>
      <c r="W484" s="7"/>
      <c r="X484" s="19"/>
      <c r="Y484" s="15"/>
      <c r="Z484" s="32"/>
      <c r="AA484" s="15"/>
      <c r="AB484" s="19"/>
      <c r="AC484" s="15"/>
      <c r="AD484" s="32"/>
      <c r="AE484" s="15"/>
      <c r="AF484" s="11"/>
      <c r="AG484" s="11"/>
    </row>
    <row r="485" spans="1:33" x14ac:dyDescent="0.2">
      <c r="A485" s="15">
        <v>7</v>
      </c>
      <c r="B485" s="19">
        <v>103</v>
      </c>
      <c r="C485" s="7" t="s">
        <v>730</v>
      </c>
      <c r="D485" s="15" t="s">
        <v>0</v>
      </c>
      <c r="E485" s="32">
        <v>2002</v>
      </c>
      <c r="F485" s="7" t="s">
        <v>276</v>
      </c>
      <c r="G485" s="11"/>
      <c r="H485" s="19"/>
      <c r="I485" s="15"/>
      <c r="J485" s="32"/>
      <c r="K485" s="15"/>
      <c r="L485" s="19"/>
      <c r="M485" s="15"/>
      <c r="N485" s="32"/>
      <c r="O485" s="15"/>
      <c r="P485" s="19"/>
      <c r="Q485" s="15"/>
      <c r="R485" s="32"/>
      <c r="S485" s="15"/>
      <c r="T485" s="19"/>
      <c r="U485" s="15"/>
      <c r="V485" s="32"/>
      <c r="W485" s="15"/>
      <c r="X485" s="19"/>
      <c r="Y485" s="15"/>
      <c r="Z485" s="32"/>
      <c r="AA485" s="15"/>
      <c r="AB485" s="19"/>
      <c r="AC485" s="15"/>
      <c r="AD485" s="32"/>
      <c r="AE485" s="15"/>
      <c r="AF485" s="11"/>
      <c r="AG485" s="11"/>
    </row>
    <row r="486" spans="1:33" x14ac:dyDescent="0.2">
      <c r="A486" s="15">
        <v>8</v>
      </c>
      <c r="B486" s="19">
        <v>99</v>
      </c>
      <c r="C486" s="7" t="s">
        <v>731</v>
      </c>
      <c r="D486" s="15" t="s">
        <v>42</v>
      </c>
      <c r="E486" s="32">
        <v>2007</v>
      </c>
      <c r="F486" s="7" t="s">
        <v>276</v>
      </c>
      <c r="G486" s="11"/>
      <c r="H486" s="19"/>
      <c r="I486" s="15"/>
      <c r="J486" s="32"/>
      <c r="K486" s="15"/>
      <c r="L486" s="19"/>
      <c r="M486" s="15"/>
      <c r="N486" s="32"/>
      <c r="O486" s="15"/>
      <c r="P486" s="19"/>
      <c r="Q486" s="15"/>
      <c r="R486" s="32"/>
      <c r="S486" s="15"/>
      <c r="T486" s="19"/>
      <c r="U486" s="15"/>
      <c r="V486" s="32"/>
      <c r="W486" s="15"/>
      <c r="X486" s="19"/>
      <c r="Y486" s="15"/>
      <c r="Z486" s="32"/>
      <c r="AA486" s="15"/>
      <c r="AB486" s="19"/>
      <c r="AC486" s="15"/>
      <c r="AD486" s="32"/>
      <c r="AE486" s="15"/>
      <c r="AF486" s="11"/>
      <c r="AG486" s="11"/>
    </row>
    <row r="487" spans="1:33" x14ac:dyDescent="0.2">
      <c r="A487" s="15">
        <v>9</v>
      </c>
      <c r="B487" s="19">
        <v>98</v>
      </c>
      <c r="C487" s="7" t="s">
        <v>556</v>
      </c>
      <c r="D487" s="15" t="s">
        <v>4</v>
      </c>
      <c r="E487" s="32" t="s">
        <v>732</v>
      </c>
      <c r="F487" s="7" t="s">
        <v>1</v>
      </c>
      <c r="G487" s="11"/>
      <c r="H487" s="19"/>
      <c r="I487" s="15"/>
      <c r="J487" s="32"/>
      <c r="K487" s="15"/>
      <c r="L487" s="19"/>
      <c r="M487" s="15"/>
      <c r="N487" s="32"/>
      <c r="O487" s="15"/>
      <c r="P487" s="19"/>
      <c r="Q487" s="15"/>
      <c r="R487" s="32"/>
      <c r="S487" s="15"/>
      <c r="T487" s="19"/>
      <c r="U487" s="15"/>
      <c r="V487" s="32"/>
      <c r="W487" s="15"/>
      <c r="X487" s="19"/>
      <c r="Y487" s="15"/>
      <c r="Z487" s="32"/>
      <c r="AA487" s="15"/>
      <c r="AB487" s="19"/>
      <c r="AC487" s="15"/>
      <c r="AD487" s="32"/>
      <c r="AE487" s="15"/>
      <c r="AF487" s="11"/>
      <c r="AG487" s="11"/>
    </row>
    <row r="488" spans="1:33" x14ac:dyDescent="0.2">
      <c r="A488" s="15">
        <v>9</v>
      </c>
      <c r="B488" s="19">
        <v>98</v>
      </c>
      <c r="C488" s="7" t="s">
        <v>720</v>
      </c>
      <c r="D488" s="15" t="s">
        <v>4</v>
      </c>
      <c r="E488" s="32" t="s">
        <v>733</v>
      </c>
      <c r="F488" s="7" t="s">
        <v>8</v>
      </c>
      <c r="G488" s="11"/>
      <c r="H488" s="19"/>
      <c r="I488" s="15"/>
      <c r="J488" s="32"/>
      <c r="K488" s="15"/>
      <c r="L488" s="19"/>
      <c r="M488" s="15"/>
      <c r="N488" s="32"/>
      <c r="O488" s="15"/>
      <c r="P488" s="19"/>
      <c r="Q488" s="15"/>
      <c r="R488" s="32"/>
      <c r="S488" s="15"/>
      <c r="T488" s="19"/>
      <c r="U488" s="15"/>
      <c r="V488" s="32"/>
      <c r="W488" s="15"/>
      <c r="X488" s="19"/>
      <c r="Y488" s="15"/>
      <c r="Z488" s="32"/>
      <c r="AA488" s="15"/>
      <c r="AB488" s="19"/>
      <c r="AC488" s="15"/>
      <c r="AD488" s="32"/>
      <c r="AE488" s="15"/>
      <c r="AF488" s="11"/>
      <c r="AG488" s="11"/>
    </row>
    <row r="489" spans="1:33" x14ac:dyDescent="0.2">
      <c r="A489" s="15">
        <v>9</v>
      </c>
      <c r="B489" s="19">
        <v>98</v>
      </c>
      <c r="C489" s="7" t="s">
        <v>734</v>
      </c>
      <c r="D489" s="15" t="s">
        <v>5</v>
      </c>
      <c r="E489" s="32" t="s">
        <v>735</v>
      </c>
      <c r="F489" s="7" t="s">
        <v>12</v>
      </c>
      <c r="G489" s="11"/>
      <c r="H489" s="19"/>
      <c r="I489" s="15"/>
      <c r="J489" s="32"/>
      <c r="K489" s="15"/>
      <c r="L489" s="19"/>
      <c r="M489" s="15"/>
      <c r="N489" s="32"/>
      <c r="O489" s="15"/>
      <c r="P489" s="19"/>
      <c r="Q489" s="15"/>
      <c r="R489" s="32"/>
      <c r="S489" s="15"/>
      <c r="T489" s="19"/>
      <c r="U489" s="15"/>
      <c r="V489" s="32"/>
      <c r="W489" s="15"/>
      <c r="X489" s="19"/>
      <c r="Y489" s="15"/>
      <c r="Z489" s="32"/>
      <c r="AA489" s="15"/>
      <c r="AB489" s="19"/>
      <c r="AC489" s="15"/>
      <c r="AD489" s="32"/>
      <c r="AE489" s="15"/>
      <c r="AF489" s="11"/>
      <c r="AG489" s="11"/>
    </row>
    <row r="490" spans="1:33" x14ac:dyDescent="0.2">
      <c r="A490" s="15">
        <v>9</v>
      </c>
      <c r="B490" s="19">
        <v>98</v>
      </c>
      <c r="C490" s="7" t="s">
        <v>1157</v>
      </c>
      <c r="D490" s="15" t="s">
        <v>2</v>
      </c>
      <c r="E490" s="32" t="s">
        <v>1178</v>
      </c>
      <c r="F490" s="7" t="s">
        <v>484</v>
      </c>
      <c r="G490" s="11"/>
      <c r="H490" s="19"/>
      <c r="I490" s="15"/>
      <c r="J490" s="32"/>
      <c r="K490" s="15"/>
      <c r="L490" s="19"/>
      <c r="M490" s="15"/>
      <c r="N490" s="32"/>
      <c r="O490" s="15"/>
      <c r="P490" s="19"/>
      <c r="Q490" s="15"/>
      <c r="R490" s="32"/>
      <c r="S490" s="15"/>
      <c r="T490" s="19"/>
      <c r="U490" s="15"/>
      <c r="V490" s="32"/>
      <c r="W490" s="15"/>
      <c r="X490" s="19"/>
      <c r="Y490" s="15"/>
      <c r="Z490" s="32"/>
      <c r="AA490" s="15"/>
      <c r="AB490" s="19"/>
      <c r="AC490" s="15"/>
      <c r="AD490" s="32"/>
      <c r="AE490" s="15"/>
      <c r="AF490" s="11"/>
      <c r="AG490" s="11"/>
    </row>
    <row r="491" spans="1:33" x14ac:dyDescent="0.2">
      <c r="A491" s="15"/>
      <c r="B491" s="19"/>
      <c r="C491" s="7"/>
      <c r="D491" s="15"/>
      <c r="E491" s="32"/>
      <c r="F491" s="7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9"/>
      <c r="AC491" s="15"/>
      <c r="AD491" s="15"/>
      <c r="AE491" s="11"/>
      <c r="AF491" s="11"/>
      <c r="AG491" s="11"/>
    </row>
    <row r="492" spans="1:33" x14ac:dyDescent="0.2">
      <c r="A492" s="14" t="s">
        <v>1390</v>
      </c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9"/>
      <c r="AC492" s="15"/>
      <c r="AD492" s="15"/>
      <c r="AE492" s="11"/>
      <c r="AF492" s="11"/>
      <c r="AG492" s="11"/>
    </row>
    <row r="493" spans="1:33" x14ac:dyDescent="0.2">
      <c r="B493" s="20" t="s">
        <v>115</v>
      </c>
      <c r="C493" s="9" t="s">
        <v>43</v>
      </c>
      <c r="D493" s="18" t="s">
        <v>15</v>
      </c>
      <c r="E493" s="18" t="s">
        <v>17</v>
      </c>
      <c r="F493" s="18" t="s">
        <v>18</v>
      </c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9"/>
      <c r="AC493" s="15"/>
      <c r="AD493" s="15"/>
      <c r="AE493" s="11"/>
      <c r="AF493" s="11"/>
      <c r="AG493" s="11"/>
    </row>
    <row r="494" spans="1:33" x14ac:dyDescent="0.2">
      <c r="A494" s="15">
        <v>1</v>
      </c>
      <c r="B494" s="19">
        <v>4</v>
      </c>
      <c r="C494" s="7" t="s">
        <v>747</v>
      </c>
      <c r="D494" s="15" t="s">
        <v>2</v>
      </c>
      <c r="E494" s="32" t="s">
        <v>748</v>
      </c>
      <c r="F494" s="7" t="s">
        <v>10</v>
      </c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9"/>
      <c r="AC494" s="15"/>
      <c r="AD494" s="15"/>
      <c r="AE494" s="11"/>
      <c r="AF494" s="11"/>
      <c r="AG494" s="11"/>
    </row>
    <row r="495" spans="1:33" x14ac:dyDescent="0.2">
      <c r="A495" s="15">
        <v>1</v>
      </c>
      <c r="B495" s="19">
        <v>4</v>
      </c>
      <c r="C495" s="7" t="s">
        <v>749</v>
      </c>
      <c r="D495" s="15" t="s">
        <v>0</v>
      </c>
      <c r="E495" s="32" t="s">
        <v>750</v>
      </c>
      <c r="F495" s="7" t="s">
        <v>197</v>
      </c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9"/>
      <c r="AC495" s="15"/>
      <c r="AD495" s="15"/>
      <c r="AE495" s="11"/>
      <c r="AF495" s="11"/>
      <c r="AG495" s="11"/>
    </row>
    <row r="496" spans="1:33" x14ac:dyDescent="0.2">
      <c r="A496" s="15">
        <v>3</v>
      </c>
      <c r="B496" s="19">
        <v>3</v>
      </c>
      <c r="C496" s="7" t="s">
        <v>704</v>
      </c>
      <c r="D496" s="15" t="s">
        <v>5</v>
      </c>
      <c r="E496" s="32" t="s">
        <v>751</v>
      </c>
      <c r="F496" s="7" t="s">
        <v>12</v>
      </c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9"/>
      <c r="AC496" s="15"/>
      <c r="AD496" s="15"/>
      <c r="AE496" s="11"/>
      <c r="AF496" s="11"/>
      <c r="AG496" s="11"/>
    </row>
    <row r="497" spans="1:33" x14ac:dyDescent="0.2">
      <c r="A497" s="15">
        <v>3</v>
      </c>
      <c r="B497" s="19">
        <v>3</v>
      </c>
      <c r="C497" s="7" t="s">
        <v>725</v>
      </c>
      <c r="D497" s="15" t="s">
        <v>5</v>
      </c>
      <c r="E497" s="32" t="s">
        <v>752</v>
      </c>
      <c r="F497" s="7" t="s">
        <v>222</v>
      </c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9"/>
      <c r="AC497" s="15"/>
      <c r="AD497" s="15"/>
      <c r="AE497" s="11"/>
      <c r="AF497" s="11"/>
      <c r="AG497" s="11"/>
    </row>
    <row r="498" spans="1:33" x14ac:dyDescent="0.2">
      <c r="A498" s="15">
        <v>3</v>
      </c>
      <c r="B498" s="19">
        <v>3</v>
      </c>
      <c r="C498" s="7" t="s">
        <v>697</v>
      </c>
      <c r="D498" s="15" t="s">
        <v>0</v>
      </c>
      <c r="E498" s="32" t="s">
        <v>763</v>
      </c>
      <c r="F498" s="7" t="s">
        <v>222</v>
      </c>
      <c r="G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9"/>
      <c r="AC498" s="15"/>
      <c r="AD498" s="15"/>
      <c r="AE498" s="11"/>
      <c r="AF498" s="11"/>
      <c r="AG498" s="11"/>
    </row>
    <row r="499" spans="1:33" x14ac:dyDescent="0.2">
      <c r="A499" s="15">
        <v>3</v>
      </c>
      <c r="B499" s="19">
        <v>3</v>
      </c>
      <c r="C499" s="7" t="s">
        <v>688</v>
      </c>
      <c r="D499" s="15" t="s">
        <v>0</v>
      </c>
      <c r="E499" s="32" t="s">
        <v>762</v>
      </c>
      <c r="F499" s="7" t="s">
        <v>9</v>
      </c>
      <c r="G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9"/>
      <c r="AC499" s="15"/>
      <c r="AD499" s="15"/>
      <c r="AE499" s="11"/>
      <c r="AF499" s="11"/>
      <c r="AG499" s="11"/>
    </row>
    <row r="500" spans="1:33" x14ac:dyDescent="0.2">
      <c r="A500" s="15">
        <v>3</v>
      </c>
      <c r="B500" s="19">
        <v>3</v>
      </c>
      <c r="C500" s="7" t="s">
        <v>720</v>
      </c>
      <c r="D500" s="15" t="s">
        <v>4</v>
      </c>
      <c r="E500" s="32" t="s">
        <v>761</v>
      </c>
      <c r="F500" s="7" t="s">
        <v>196</v>
      </c>
      <c r="G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9"/>
      <c r="AC500" s="15"/>
      <c r="AD500" s="15"/>
      <c r="AE500" s="11"/>
      <c r="AF500" s="11"/>
      <c r="AG500" s="11"/>
    </row>
    <row r="501" spans="1:33" x14ac:dyDescent="0.2">
      <c r="A501" s="15">
        <v>3</v>
      </c>
      <c r="B501" s="19">
        <v>3</v>
      </c>
      <c r="C501" s="7" t="s">
        <v>693</v>
      </c>
      <c r="D501" s="15" t="s">
        <v>2</v>
      </c>
      <c r="E501" s="32" t="s">
        <v>759</v>
      </c>
      <c r="F501" s="7" t="s">
        <v>10</v>
      </c>
      <c r="G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9"/>
      <c r="AC501" s="15"/>
      <c r="AD501" s="15"/>
      <c r="AE501" s="11"/>
      <c r="AF501" s="11"/>
      <c r="AG501" s="11"/>
    </row>
    <row r="502" spans="1:33" x14ac:dyDescent="0.2">
      <c r="A502" s="15">
        <v>3</v>
      </c>
      <c r="B502" s="19">
        <v>3</v>
      </c>
      <c r="C502" s="7" t="s">
        <v>693</v>
      </c>
      <c r="D502" s="15" t="s">
        <v>2</v>
      </c>
      <c r="E502" s="32" t="s">
        <v>760</v>
      </c>
      <c r="F502" s="7" t="s">
        <v>197</v>
      </c>
      <c r="G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9"/>
      <c r="AC502" s="15"/>
      <c r="AD502" s="15"/>
      <c r="AE502" s="11"/>
      <c r="AF502" s="11"/>
      <c r="AG502" s="11"/>
    </row>
    <row r="503" spans="1:33" x14ac:dyDescent="0.2">
      <c r="A503" s="15">
        <v>3</v>
      </c>
      <c r="B503" s="19">
        <v>3</v>
      </c>
      <c r="C503" s="7" t="s">
        <v>706</v>
      </c>
      <c r="D503" s="15" t="s">
        <v>4</v>
      </c>
      <c r="E503" s="32" t="s">
        <v>757</v>
      </c>
      <c r="F503" s="7" t="s">
        <v>196</v>
      </c>
      <c r="G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9"/>
      <c r="AC503" s="15"/>
      <c r="AD503" s="15"/>
      <c r="AE503" s="11"/>
      <c r="AF503" s="11"/>
      <c r="AG503" s="11"/>
    </row>
    <row r="504" spans="1:33" x14ac:dyDescent="0.2">
      <c r="A504" s="15">
        <v>3</v>
      </c>
      <c r="B504" s="19">
        <v>3</v>
      </c>
      <c r="C504" s="7" t="s">
        <v>706</v>
      </c>
      <c r="D504" s="15" t="s">
        <v>4</v>
      </c>
      <c r="E504" s="32" t="s">
        <v>758</v>
      </c>
      <c r="F504" s="7" t="s">
        <v>8</v>
      </c>
      <c r="G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9"/>
      <c r="AC504" s="15"/>
      <c r="AD504" s="15"/>
      <c r="AE504" s="11"/>
      <c r="AF504" s="11"/>
      <c r="AG504" s="11"/>
    </row>
    <row r="505" spans="1:33" x14ac:dyDescent="0.2">
      <c r="A505" s="15">
        <v>3</v>
      </c>
      <c r="B505" s="19">
        <v>3</v>
      </c>
      <c r="C505" s="7" t="s">
        <v>689</v>
      </c>
      <c r="D505" s="15" t="s">
        <v>2</v>
      </c>
      <c r="E505" s="32" t="s">
        <v>755</v>
      </c>
      <c r="F505" s="7" t="s">
        <v>222</v>
      </c>
      <c r="G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9"/>
      <c r="AC505" s="15"/>
      <c r="AD505" s="15"/>
      <c r="AE505" s="11"/>
      <c r="AF505" s="11"/>
      <c r="AG505" s="11"/>
    </row>
    <row r="506" spans="1:33" x14ac:dyDescent="0.2">
      <c r="A506" s="15">
        <v>3</v>
      </c>
      <c r="B506" s="19">
        <v>3</v>
      </c>
      <c r="C506" s="7" t="s">
        <v>756</v>
      </c>
      <c r="D506" s="15" t="s">
        <v>2</v>
      </c>
      <c r="E506" s="32" t="s">
        <v>755</v>
      </c>
      <c r="F506" s="7" t="s">
        <v>222</v>
      </c>
      <c r="G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9"/>
      <c r="AC506" s="15"/>
      <c r="AD506" s="15"/>
      <c r="AE506" s="11"/>
      <c r="AF506" s="11"/>
      <c r="AG506" s="11"/>
    </row>
    <row r="507" spans="1:33" x14ac:dyDescent="0.2">
      <c r="A507" s="15">
        <v>3</v>
      </c>
      <c r="B507" s="19">
        <v>3</v>
      </c>
      <c r="C507" s="7" t="s">
        <v>753</v>
      </c>
      <c r="D507" s="15" t="s">
        <v>3</v>
      </c>
      <c r="E507" s="32" t="s">
        <v>754</v>
      </c>
      <c r="F507" s="7" t="s">
        <v>7</v>
      </c>
      <c r="G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9"/>
      <c r="AC507" s="15"/>
      <c r="AD507" s="15"/>
      <c r="AE507" s="11"/>
      <c r="AF507" s="11"/>
      <c r="AG507" s="11"/>
    </row>
    <row r="508" spans="1:33" x14ac:dyDescent="0.2">
      <c r="A508" s="15">
        <v>3</v>
      </c>
      <c r="B508" s="19">
        <v>3</v>
      </c>
      <c r="C508" s="7" t="s">
        <v>714</v>
      </c>
      <c r="D508" s="15" t="s">
        <v>42</v>
      </c>
      <c r="E508" s="32" t="s">
        <v>764</v>
      </c>
      <c r="F508" s="7" t="s">
        <v>106</v>
      </c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9"/>
      <c r="AC508" s="15"/>
      <c r="AD508" s="15"/>
      <c r="AE508" s="11"/>
      <c r="AF508" s="11"/>
      <c r="AG508" s="11"/>
    </row>
    <row r="509" spans="1:33" x14ac:dyDescent="0.2">
      <c r="A509" s="15">
        <v>3</v>
      </c>
      <c r="B509" s="19">
        <v>3</v>
      </c>
      <c r="C509" s="7" t="s">
        <v>722</v>
      </c>
      <c r="D509" s="15" t="s">
        <v>4</v>
      </c>
      <c r="E509" s="32" t="s">
        <v>491</v>
      </c>
      <c r="F509" s="7" t="s">
        <v>8</v>
      </c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9"/>
      <c r="AC509" s="15"/>
      <c r="AD509" s="15"/>
      <c r="AE509" s="11"/>
      <c r="AF509" s="11"/>
      <c r="AG509" s="11"/>
    </row>
    <row r="510" spans="1:33" x14ac:dyDescent="0.2">
      <c r="A510" s="15">
        <v>3</v>
      </c>
      <c r="B510" s="19">
        <v>3</v>
      </c>
      <c r="C510" s="7" t="s">
        <v>765</v>
      </c>
      <c r="D510" s="15" t="s">
        <v>2</v>
      </c>
      <c r="E510" s="32" t="s">
        <v>766</v>
      </c>
      <c r="F510" s="7" t="s">
        <v>9</v>
      </c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9"/>
      <c r="AC510" s="15"/>
      <c r="AD510" s="15"/>
      <c r="AE510" s="11"/>
      <c r="AF510" s="11"/>
      <c r="AG510" s="11"/>
    </row>
    <row r="511" spans="1:33" x14ac:dyDescent="0.2">
      <c r="A511" s="15">
        <v>3</v>
      </c>
      <c r="B511" s="19">
        <v>3</v>
      </c>
      <c r="C511" s="7" t="s">
        <v>767</v>
      </c>
      <c r="D511" s="15" t="s">
        <v>4</v>
      </c>
      <c r="E511" s="32" t="s">
        <v>466</v>
      </c>
      <c r="F511" s="7" t="s">
        <v>8</v>
      </c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9"/>
      <c r="AC511" s="15"/>
      <c r="AD511" s="15"/>
      <c r="AE511" s="11"/>
      <c r="AF511" s="11"/>
      <c r="AG511" s="11"/>
    </row>
    <row r="512" spans="1:33" x14ac:dyDescent="0.2">
      <c r="A512" s="15">
        <v>3</v>
      </c>
      <c r="B512" s="19">
        <v>3</v>
      </c>
      <c r="C512" s="7" t="s">
        <v>768</v>
      </c>
      <c r="D512" s="15" t="s">
        <v>5</v>
      </c>
      <c r="E512" s="32" t="s">
        <v>769</v>
      </c>
      <c r="F512" s="7" t="s">
        <v>9</v>
      </c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9"/>
      <c r="AC512" s="15"/>
      <c r="AD512" s="15"/>
      <c r="AE512" s="11"/>
      <c r="AF512" s="11"/>
      <c r="AG512" s="11"/>
    </row>
    <row r="513" spans="1:33" x14ac:dyDescent="0.2">
      <c r="A513" s="15">
        <v>3</v>
      </c>
      <c r="B513" s="19">
        <v>3</v>
      </c>
      <c r="C513" s="7" t="s">
        <v>705</v>
      </c>
      <c r="D513" s="15" t="s">
        <v>3</v>
      </c>
      <c r="E513" s="32" t="s">
        <v>770</v>
      </c>
      <c r="F513" s="7" t="s">
        <v>12</v>
      </c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9"/>
      <c r="AC513" s="15"/>
      <c r="AD513" s="15"/>
      <c r="AE513" s="11"/>
      <c r="AF513" s="11"/>
      <c r="AG513" s="11"/>
    </row>
    <row r="514" spans="1:33" x14ac:dyDescent="0.2">
      <c r="A514" s="15">
        <v>3</v>
      </c>
      <c r="B514" s="19">
        <v>3</v>
      </c>
      <c r="C514" s="7" t="s">
        <v>731</v>
      </c>
      <c r="D514" s="15" t="s">
        <v>42</v>
      </c>
      <c r="E514" s="32" t="s">
        <v>771</v>
      </c>
      <c r="F514" s="7" t="s">
        <v>484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9"/>
      <c r="AC514" s="15"/>
      <c r="AD514" s="15"/>
      <c r="AE514" s="11"/>
      <c r="AF514" s="11"/>
      <c r="AG514" s="11"/>
    </row>
    <row r="515" spans="1:33" x14ac:dyDescent="0.2">
      <c r="A515" s="15">
        <v>3</v>
      </c>
      <c r="B515" s="19">
        <v>3</v>
      </c>
      <c r="C515" s="7" t="s">
        <v>718</v>
      </c>
      <c r="D515" s="15" t="s">
        <v>0</v>
      </c>
      <c r="E515" s="32" t="s">
        <v>1103</v>
      </c>
      <c r="F515" s="7" t="s">
        <v>197</v>
      </c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9"/>
      <c r="AC515" s="15"/>
      <c r="AD515" s="15"/>
      <c r="AE515" s="11"/>
      <c r="AF515" s="11"/>
      <c r="AG515" s="11"/>
    </row>
    <row r="516" spans="1:33" x14ac:dyDescent="0.2">
      <c r="A516" s="15">
        <v>3</v>
      </c>
      <c r="B516" s="19">
        <v>3</v>
      </c>
      <c r="C516" s="7" t="s">
        <v>1237</v>
      </c>
      <c r="D516" s="15" t="s">
        <v>0</v>
      </c>
      <c r="E516" s="32" t="s">
        <v>1236</v>
      </c>
      <c r="F516" s="7" t="s">
        <v>7</v>
      </c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9"/>
      <c r="AC516" s="15"/>
      <c r="AD516" s="15"/>
      <c r="AE516" s="11"/>
      <c r="AF516" s="11"/>
      <c r="AG516" s="11"/>
    </row>
    <row r="517" spans="1:33" x14ac:dyDescent="0.2">
      <c r="A517" s="15">
        <v>3</v>
      </c>
      <c r="B517" s="19">
        <v>3</v>
      </c>
      <c r="C517" s="7" t="s">
        <v>1311</v>
      </c>
      <c r="D517" s="15" t="s">
        <v>4</v>
      </c>
      <c r="E517" s="32" t="s">
        <v>1310</v>
      </c>
      <c r="F517" s="7" t="s">
        <v>12</v>
      </c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9"/>
      <c r="AC517" s="15"/>
      <c r="AD517" s="15"/>
      <c r="AE517" s="11"/>
      <c r="AF517" s="11"/>
      <c r="AG517" s="11"/>
    </row>
    <row r="518" spans="1:33" x14ac:dyDescent="0.2">
      <c r="A518" s="15"/>
      <c r="B518" s="19"/>
      <c r="C518" s="7"/>
      <c r="D518" s="15"/>
      <c r="E518" s="32"/>
      <c r="F518" s="7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9"/>
      <c r="AC518" s="15"/>
      <c r="AD518" s="15"/>
      <c r="AE518" s="11"/>
      <c r="AF518" s="11"/>
      <c r="AG518" s="11"/>
    </row>
    <row r="519" spans="1:33" ht="15.75" x14ac:dyDescent="0.25">
      <c r="A519" s="36" t="s">
        <v>434</v>
      </c>
      <c r="B519" s="38"/>
      <c r="C519" s="38"/>
      <c r="D519" s="38"/>
      <c r="E519" s="38"/>
      <c r="F519" s="38"/>
      <c r="G519" s="38"/>
      <c r="H519" s="38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9"/>
      <c r="AC519" s="15"/>
      <c r="AD519" s="15"/>
      <c r="AE519" s="11"/>
    </row>
    <row r="520" spans="1:33" x14ac:dyDescent="0.2">
      <c r="A520" s="15"/>
      <c r="B520" s="19"/>
      <c r="C520" s="7"/>
      <c r="D520" s="15"/>
      <c r="E520" s="32"/>
      <c r="F520" s="7"/>
      <c r="AB520" s="19"/>
      <c r="AC520" s="15"/>
      <c r="AD520" s="15"/>
    </row>
    <row r="521" spans="1:33" x14ac:dyDescent="0.2">
      <c r="A521" s="14" t="s">
        <v>1391</v>
      </c>
      <c r="AB521" s="19"/>
      <c r="AC521" s="15"/>
      <c r="AD521" s="15"/>
    </row>
    <row r="522" spans="1:33" x14ac:dyDescent="0.2">
      <c r="A522" s="31" t="s">
        <v>218</v>
      </c>
      <c r="AB522" s="19"/>
      <c r="AC522" s="15"/>
      <c r="AD522" s="15"/>
    </row>
    <row r="523" spans="1:33" x14ac:dyDescent="0.2">
      <c r="B523" s="20" t="s">
        <v>110</v>
      </c>
      <c r="C523" s="9" t="s">
        <v>43</v>
      </c>
      <c r="D523" s="18" t="s">
        <v>15</v>
      </c>
      <c r="E523" s="18" t="s">
        <v>17</v>
      </c>
      <c r="F523" s="18" t="s">
        <v>18</v>
      </c>
      <c r="AB523" s="19"/>
      <c r="AC523" s="15"/>
      <c r="AD523" s="15"/>
    </row>
    <row r="524" spans="1:33" x14ac:dyDescent="0.2">
      <c r="A524" s="15">
        <v>1</v>
      </c>
      <c r="B524" s="19">
        <v>108</v>
      </c>
      <c r="C524" s="7" t="s">
        <v>772</v>
      </c>
      <c r="D524" s="15" t="s">
        <v>6</v>
      </c>
      <c r="E524" s="32" t="s">
        <v>773</v>
      </c>
      <c r="F524" s="7" t="s">
        <v>12</v>
      </c>
      <c r="AB524" s="19"/>
      <c r="AC524" s="15"/>
      <c r="AD524" s="15"/>
    </row>
    <row r="525" spans="1:33" x14ac:dyDescent="0.2">
      <c r="A525" s="15">
        <v>2</v>
      </c>
      <c r="B525" s="79">
        <v>82</v>
      </c>
      <c r="C525" s="8" t="s">
        <v>1314</v>
      </c>
      <c r="D525" s="16" t="s">
        <v>3</v>
      </c>
      <c r="E525" s="33" t="s">
        <v>1351</v>
      </c>
      <c r="F525" s="8" t="s">
        <v>484</v>
      </c>
      <c r="AB525" s="19"/>
      <c r="AC525" s="15"/>
      <c r="AD525" s="15"/>
    </row>
    <row r="526" spans="1:33" x14ac:dyDescent="0.2">
      <c r="A526" s="15">
        <v>3</v>
      </c>
      <c r="B526" s="19">
        <v>80</v>
      </c>
      <c r="C526" s="7" t="s">
        <v>774</v>
      </c>
      <c r="D526" s="15" t="s">
        <v>3</v>
      </c>
      <c r="E526" s="32" t="s">
        <v>775</v>
      </c>
      <c r="F526" s="7" t="s">
        <v>12</v>
      </c>
      <c r="AB526" s="19"/>
      <c r="AC526" s="15"/>
      <c r="AD526" s="15"/>
    </row>
    <row r="527" spans="1:33" x14ac:dyDescent="0.2">
      <c r="A527" s="15">
        <v>4</v>
      </c>
      <c r="B527" s="19">
        <v>77</v>
      </c>
      <c r="C527" s="7" t="s">
        <v>776</v>
      </c>
      <c r="D527" s="15" t="s">
        <v>2</v>
      </c>
      <c r="E527" s="32" t="s">
        <v>777</v>
      </c>
      <c r="F527" s="7" t="s">
        <v>11</v>
      </c>
      <c r="AB527" s="19"/>
      <c r="AC527" s="15"/>
      <c r="AD527" s="15"/>
    </row>
    <row r="528" spans="1:33" x14ac:dyDescent="0.2">
      <c r="A528" s="15">
        <v>5</v>
      </c>
      <c r="B528" s="19">
        <v>75</v>
      </c>
      <c r="C528" s="7" t="s">
        <v>741</v>
      </c>
      <c r="D528" s="15" t="s">
        <v>6</v>
      </c>
      <c r="E528" s="32" t="s">
        <v>778</v>
      </c>
      <c r="F528" s="7" t="s">
        <v>12</v>
      </c>
      <c r="AB528" s="19"/>
      <c r="AC528" s="15"/>
      <c r="AD528" s="15"/>
    </row>
    <row r="529" spans="1:30" x14ac:dyDescent="0.2">
      <c r="A529" s="15">
        <v>6</v>
      </c>
      <c r="B529" s="102">
        <v>72</v>
      </c>
      <c r="C529" s="8" t="s">
        <v>1489</v>
      </c>
      <c r="D529" s="16" t="s">
        <v>2</v>
      </c>
      <c r="E529" s="33" t="s">
        <v>1490</v>
      </c>
      <c r="F529" s="8" t="s">
        <v>10</v>
      </c>
      <c r="AB529" s="19"/>
      <c r="AC529" s="15"/>
      <c r="AD529" s="15"/>
    </row>
    <row r="530" spans="1:30" x14ac:dyDescent="0.2">
      <c r="A530" s="15">
        <v>7</v>
      </c>
      <c r="B530" s="19">
        <v>71</v>
      </c>
      <c r="C530" s="7" t="s">
        <v>779</v>
      </c>
      <c r="D530" s="15" t="s">
        <v>0</v>
      </c>
      <c r="E530" s="32" t="s">
        <v>780</v>
      </c>
      <c r="F530" s="7" t="s">
        <v>7</v>
      </c>
      <c r="AB530" s="19"/>
      <c r="AC530" s="15"/>
      <c r="AD530" s="15"/>
    </row>
    <row r="531" spans="1:30" x14ac:dyDescent="0.2">
      <c r="A531" s="15">
        <v>8</v>
      </c>
      <c r="B531" s="19">
        <v>70</v>
      </c>
      <c r="C531" s="7" t="s">
        <v>781</v>
      </c>
      <c r="D531" s="15" t="s">
        <v>0</v>
      </c>
      <c r="E531" s="32" t="s">
        <v>25</v>
      </c>
      <c r="F531" s="7" t="s">
        <v>9</v>
      </c>
      <c r="AB531" s="19"/>
      <c r="AC531" s="15"/>
      <c r="AD531" s="15"/>
    </row>
    <row r="532" spans="1:30" x14ac:dyDescent="0.2">
      <c r="A532" s="15">
        <v>9</v>
      </c>
      <c r="B532" s="19">
        <v>70</v>
      </c>
      <c r="C532" s="7" t="s">
        <v>1146</v>
      </c>
      <c r="D532" s="15" t="s">
        <v>4</v>
      </c>
      <c r="E532" s="32" t="s">
        <v>1145</v>
      </c>
      <c r="F532" s="7" t="s">
        <v>9</v>
      </c>
      <c r="AB532" s="19"/>
      <c r="AC532" s="15"/>
      <c r="AD532" s="15"/>
    </row>
    <row r="533" spans="1:30" x14ac:dyDescent="0.2">
      <c r="A533" s="15">
        <v>10</v>
      </c>
      <c r="B533" s="19">
        <v>68</v>
      </c>
      <c r="C533" s="7" t="s">
        <v>782</v>
      </c>
      <c r="D533" s="15" t="s">
        <v>2</v>
      </c>
      <c r="E533" s="32" t="s">
        <v>783</v>
      </c>
      <c r="F533" s="7" t="s">
        <v>197</v>
      </c>
      <c r="AB533" s="19"/>
      <c r="AC533" s="15"/>
      <c r="AD533" s="15"/>
    </row>
    <row r="534" spans="1:30" x14ac:dyDescent="0.2">
      <c r="A534" s="15"/>
      <c r="B534" s="19">
        <v>62</v>
      </c>
      <c r="C534" s="7" t="s">
        <v>1105</v>
      </c>
      <c r="D534" s="15" t="s">
        <v>3</v>
      </c>
      <c r="E534" s="32" t="s">
        <v>1103</v>
      </c>
      <c r="F534" s="7" t="s">
        <v>12</v>
      </c>
      <c r="AB534" s="19"/>
      <c r="AC534" s="15"/>
      <c r="AD534" s="15"/>
    </row>
    <row r="535" spans="1:30" x14ac:dyDescent="0.2">
      <c r="A535" s="15"/>
      <c r="B535" s="19">
        <v>61</v>
      </c>
      <c r="C535" s="7" t="s">
        <v>718</v>
      </c>
      <c r="D535" s="15" t="s">
        <v>0</v>
      </c>
      <c r="E535" s="32" t="s">
        <v>784</v>
      </c>
      <c r="F535" s="7" t="s">
        <v>8</v>
      </c>
      <c r="AB535" s="19"/>
      <c r="AC535" s="15"/>
      <c r="AD535" s="15"/>
    </row>
    <row r="536" spans="1:30" x14ac:dyDescent="0.2">
      <c r="A536" s="15"/>
      <c r="B536" s="21"/>
      <c r="C536" s="8"/>
      <c r="D536" s="16"/>
      <c r="E536" s="33"/>
      <c r="F536" s="8"/>
      <c r="AB536" s="19"/>
      <c r="AC536" s="15"/>
      <c r="AD536" s="15"/>
    </row>
    <row r="537" spans="1:30" x14ac:dyDescent="0.2">
      <c r="A537" s="14" t="s">
        <v>1392</v>
      </c>
      <c r="AB537" s="19"/>
      <c r="AC537" s="15"/>
      <c r="AD537" s="15"/>
    </row>
    <row r="538" spans="1:30" x14ac:dyDescent="0.2">
      <c r="B538" s="20" t="s">
        <v>786</v>
      </c>
      <c r="C538" s="9" t="s">
        <v>43</v>
      </c>
      <c r="D538" s="18" t="s">
        <v>15</v>
      </c>
      <c r="E538" s="18" t="s">
        <v>17</v>
      </c>
      <c r="F538" s="18" t="s">
        <v>18</v>
      </c>
      <c r="AB538" s="19"/>
      <c r="AC538" s="15"/>
      <c r="AD538" s="15"/>
    </row>
    <row r="539" spans="1:30" x14ac:dyDescent="0.2">
      <c r="A539" s="15">
        <v>1</v>
      </c>
      <c r="B539" s="19">
        <v>3</v>
      </c>
      <c r="C539" s="7" t="s">
        <v>789</v>
      </c>
      <c r="D539" s="15" t="s">
        <v>42</v>
      </c>
      <c r="E539" s="32" t="s">
        <v>790</v>
      </c>
      <c r="F539" s="7" t="s">
        <v>196</v>
      </c>
      <c r="AB539" s="19"/>
      <c r="AC539" s="15"/>
      <c r="AD539" s="15"/>
    </row>
    <row r="540" spans="1:30" x14ac:dyDescent="0.2">
      <c r="A540" s="15">
        <v>1</v>
      </c>
      <c r="B540" s="19">
        <v>3</v>
      </c>
      <c r="C540" s="7" t="s">
        <v>787</v>
      </c>
      <c r="D540" s="15" t="s">
        <v>0</v>
      </c>
      <c r="E540" s="32" t="s">
        <v>788</v>
      </c>
      <c r="F540" s="7" t="s">
        <v>19</v>
      </c>
      <c r="AB540" s="19"/>
      <c r="AC540" s="15"/>
      <c r="AD540" s="15"/>
    </row>
    <row r="541" spans="1:30" x14ac:dyDescent="0.2">
      <c r="A541" s="15"/>
      <c r="B541" s="19"/>
      <c r="C541" s="7"/>
      <c r="D541" s="15"/>
      <c r="E541" s="32"/>
      <c r="F541" s="7"/>
      <c r="AB541" s="19"/>
      <c r="AC541" s="15"/>
      <c r="AD541" s="15"/>
    </row>
    <row r="542" spans="1:30" x14ac:dyDescent="0.2">
      <c r="A542" s="14" t="s">
        <v>1393</v>
      </c>
      <c r="AB542" s="19"/>
      <c r="AC542" s="15"/>
      <c r="AD542" s="15"/>
    </row>
    <row r="543" spans="1:30" ht="12.75" customHeight="1" x14ac:dyDescent="0.2">
      <c r="B543" s="20" t="s">
        <v>791</v>
      </c>
      <c r="C543" s="9" t="s">
        <v>43</v>
      </c>
      <c r="D543" s="18" t="s">
        <v>15</v>
      </c>
      <c r="E543" s="18" t="s">
        <v>17</v>
      </c>
      <c r="F543" s="18" t="s">
        <v>18</v>
      </c>
      <c r="AB543" s="19"/>
      <c r="AC543" s="15"/>
      <c r="AD543" s="15"/>
    </row>
    <row r="544" spans="1:30" ht="12.75" customHeight="1" x14ac:dyDescent="0.2">
      <c r="A544" s="15">
        <v>1</v>
      </c>
      <c r="B544" s="19">
        <v>3</v>
      </c>
      <c r="C544" s="7" t="s">
        <v>789</v>
      </c>
      <c r="D544" s="15" t="s">
        <v>42</v>
      </c>
      <c r="E544" s="32" t="s">
        <v>764</v>
      </c>
      <c r="F544" s="7" t="s">
        <v>106</v>
      </c>
      <c r="AB544" s="19"/>
      <c r="AC544" s="15"/>
      <c r="AD544" s="15"/>
    </row>
    <row r="546" spans="1:31" x14ac:dyDescent="0.2">
      <c r="A546" s="14" t="s">
        <v>1394</v>
      </c>
      <c r="H546" s="3"/>
    </row>
    <row r="547" spans="1:31" x14ac:dyDescent="0.2">
      <c r="B547" s="20" t="s">
        <v>805</v>
      </c>
      <c r="C547" s="9" t="s">
        <v>43</v>
      </c>
      <c r="D547" s="18" t="s">
        <v>15</v>
      </c>
      <c r="E547" s="18" t="s">
        <v>17</v>
      </c>
      <c r="F547" s="18" t="s">
        <v>18</v>
      </c>
      <c r="H547" s="47" t="s">
        <v>805</v>
      </c>
      <c r="I547" s="9" t="s">
        <v>63</v>
      </c>
      <c r="J547" s="18" t="s">
        <v>17</v>
      </c>
      <c r="K547" s="45" t="s">
        <v>18</v>
      </c>
      <c r="L547" s="47" t="s">
        <v>805</v>
      </c>
      <c r="M547" s="9" t="s">
        <v>64</v>
      </c>
      <c r="N547" s="18" t="s">
        <v>17</v>
      </c>
      <c r="O547" s="45" t="s">
        <v>18</v>
      </c>
      <c r="P547" s="47" t="s">
        <v>805</v>
      </c>
      <c r="Q547" s="9" t="s">
        <v>65</v>
      </c>
      <c r="R547" s="18" t="s">
        <v>17</v>
      </c>
      <c r="S547" s="45" t="s">
        <v>18</v>
      </c>
      <c r="T547" s="47" t="s">
        <v>805</v>
      </c>
      <c r="U547" s="9" t="s">
        <v>66</v>
      </c>
      <c r="V547" s="18" t="s">
        <v>17</v>
      </c>
      <c r="W547" s="45" t="s">
        <v>18</v>
      </c>
      <c r="X547" s="47" t="s">
        <v>805</v>
      </c>
      <c r="Y547" s="9" t="s">
        <v>67</v>
      </c>
      <c r="Z547" s="18" t="s">
        <v>17</v>
      </c>
      <c r="AA547" s="18" t="s">
        <v>18</v>
      </c>
      <c r="AB547" s="47" t="s">
        <v>805</v>
      </c>
      <c r="AC547" s="9" t="s">
        <v>68</v>
      </c>
      <c r="AD547" s="18" t="s">
        <v>17</v>
      </c>
      <c r="AE547" s="18" t="s">
        <v>18</v>
      </c>
    </row>
    <row r="548" spans="1:31" x14ac:dyDescent="0.2">
      <c r="A548" s="15">
        <v>1</v>
      </c>
      <c r="B548" s="19">
        <v>4</v>
      </c>
      <c r="C548" s="7" t="s">
        <v>808</v>
      </c>
      <c r="D548" s="15" t="s">
        <v>4</v>
      </c>
      <c r="E548" s="32">
        <v>1992</v>
      </c>
      <c r="F548" s="7" t="s">
        <v>276</v>
      </c>
      <c r="G548" s="11"/>
      <c r="H548" s="48">
        <v>3</v>
      </c>
      <c r="I548" s="7" t="s">
        <v>806</v>
      </c>
      <c r="J548" s="32">
        <v>2000</v>
      </c>
      <c r="K548" s="7"/>
      <c r="L548" s="48">
        <v>4</v>
      </c>
      <c r="M548" s="15" t="s">
        <v>841</v>
      </c>
      <c r="N548" s="32">
        <v>1995</v>
      </c>
      <c r="O548" s="15"/>
      <c r="P548" s="48">
        <v>4</v>
      </c>
      <c r="Q548" s="15" t="s">
        <v>808</v>
      </c>
      <c r="R548" s="32">
        <v>1992</v>
      </c>
      <c r="S548" s="7"/>
      <c r="T548" s="48">
        <v>3</v>
      </c>
      <c r="U548" s="15" t="s">
        <v>856</v>
      </c>
      <c r="V548" s="32">
        <v>1989</v>
      </c>
      <c r="W548" s="7"/>
      <c r="X548" s="48">
        <v>4</v>
      </c>
      <c r="Y548" s="15" t="s">
        <v>842</v>
      </c>
      <c r="Z548" s="32" t="s">
        <v>857</v>
      </c>
      <c r="AA548" s="7"/>
      <c r="AB548" s="48">
        <v>4</v>
      </c>
      <c r="AC548" s="15" t="s">
        <v>845</v>
      </c>
      <c r="AD548" s="32" t="s">
        <v>597</v>
      </c>
      <c r="AE548" s="7"/>
    </row>
    <row r="549" spans="1:31" x14ac:dyDescent="0.2">
      <c r="A549" s="15">
        <v>1</v>
      </c>
      <c r="B549" s="19">
        <v>4</v>
      </c>
      <c r="C549" s="7" t="s">
        <v>840</v>
      </c>
      <c r="D549" s="15" t="s">
        <v>4</v>
      </c>
      <c r="E549" s="32">
        <v>1995</v>
      </c>
      <c r="F549" s="7" t="s">
        <v>276</v>
      </c>
      <c r="G549" s="11"/>
      <c r="H549" s="48">
        <v>3</v>
      </c>
      <c r="I549" s="15" t="s">
        <v>847</v>
      </c>
      <c r="J549" s="32">
        <v>2002</v>
      </c>
      <c r="K549" s="7"/>
      <c r="L549" s="48">
        <v>3</v>
      </c>
      <c r="M549" s="15" t="s">
        <v>801</v>
      </c>
      <c r="N549" s="32">
        <v>1998</v>
      </c>
      <c r="O549" s="7"/>
      <c r="P549" s="48">
        <v>4</v>
      </c>
      <c r="Q549" s="15" t="s">
        <v>840</v>
      </c>
      <c r="R549" s="32">
        <v>1995</v>
      </c>
      <c r="S549" s="7"/>
      <c r="T549" s="48">
        <v>3</v>
      </c>
      <c r="U549" s="15" t="s">
        <v>794</v>
      </c>
      <c r="V549" s="32">
        <v>1991</v>
      </c>
      <c r="W549" s="7"/>
      <c r="X549" s="48">
        <v>3</v>
      </c>
      <c r="Y549" s="15" t="s">
        <v>812</v>
      </c>
      <c r="Z549" s="32" t="s">
        <v>459</v>
      </c>
      <c r="AA549" s="15"/>
      <c r="AB549" s="48">
        <v>3</v>
      </c>
      <c r="AC549" s="15" t="s">
        <v>861</v>
      </c>
      <c r="AD549" s="32">
        <v>1989</v>
      </c>
      <c r="AE549" s="7"/>
    </row>
    <row r="550" spans="1:31" x14ac:dyDescent="0.2">
      <c r="A550" s="15">
        <v>1</v>
      </c>
      <c r="B550" s="19">
        <v>4</v>
      </c>
      <c r="C550" s="7" t="s">
        <v>841</v>
      </c>
      <c r="D550" s="15" t="s">
        <v>0</v>
      </c>
      <c r="E550" s="32">
        <v>1995</v>
      </c>
      <c r="F550" s="7" t="s">
        <v>276</v>
      </c>
      <c r="G550" s="11"/>
      <c r="H550" s="48">
        <v>3</v>
      </c>
      <c r="I550" s="15" t="s">
        <v>830</v>
      </c>
      <c r="J550" s="32">
        <v>2003</v>
      </c>
      <c r="K550" s="7"/>
      <c r="L550" s="48">
        <v>3</v>
      </c>
      <c r="M550" s="15" t="s">
        <v>801</v>
      </c>
      <c r="N550" s="32">
        <v>1998</v>
      </c>
      <c r="O550" s="7"/>
      <c r="P550" s="48">
        <v>4</v>
      </c>
      <c r="Q550" s="15" t="s">
        <v>843</v>
      </c>
      <c r="R550" s="32">
        <v>2011</v>
      </c>
      <c r="S550" s="7"/>
      <c r="T550" s="48">
        <v>3</v>
      </c>
      <c r="U550" s="15" t="s">
        <v>796</v>
      </c>
      <c r="V550" s="32">
        <v>2000</v>
      </c>
      <c r="W550" s="46"/>
      <c r="X550" s="48">
        <v>3</v>
      </c>
      <c r="Y550" s="15" t="s">
        <v>772</v>
      </c>
      <c r="Z550" s="32" t="s">
        <v>858</v>
      </c>
      <c r="AA550" s="15"/>
      <c r="AB550" s="48">
        <v>3</v>
      </c>
      <c r="AC550" s="15" t="s">
        <v>860</v>
      </c>
      <c r="AD550" s="32">
        <v>1993</v>
      </c>
      <c r="AE550" s="7"/>
    </row>
    <row r="551" spans="1:31" x14ac:dyDescent="0.2">
      <c r="A551" s="15">
        <v>1</v>
      </c>
      <c r="B551" s="19">
        <v>4</v>
      </c>
      <c r="C551" s="7" t="s">
        <v>816</v>
      </c>
      <c r="D551" s="15" t="s">
        <v>42</v>
      </c>
      <c r="E551" s="32">
        <v>2004</v>
      </c>
      <c r="F551" s="7" t="s">
        <v>276</v>
      </c>
      <c r="G551" s="11"/>
      <c r="H551" s="48">
        <v>3</v>
      </c>
      <c r="I551" s="15" t="s">
        <v>830</v>
      </c>
      <c r="J551" s="32">
        <v>2005</v>
      </c>
      <c r="K551" s="7" t="s">
        <v>222</v>
      </c>
      <c r="L551" s="48">
        <v>3</v>
      </c>
      <c r="M551" s="15" t="s">
        <v>849</v>
      </c>
      <c r="N551" s="32">
        <v>1998</v>
      </c>
      <c r="O551" s="15"/>
      <c r="P551" s="48">
        <v>3</v>
      </c>
      <c r="Q551" s="15" t="s">
        <v>851</v>
      </c>
      <c r="R551" s="32">
        <v>2002</v>
      </c>
      <c r="S551" s="15"/>
      <c r="T551" s="48">
        <v>3</v>
      </c>
      <c r="U551" s="15" t="s">
        <v>809</v>
      </c>
      <c r="V551" s="32">
        <v>2002</v>
      </c>
      <c r="W551" s="15"/>
      <c r="X551" s="48">
        <v>3</v>
      </c>
      <c r="Y551" s="15" t="s">
        <v>853</v>
      </c>
      <c r="Z551" s="32" t="s">
        <v>854</v>
      </c>
      <c r="AA551" s="15" t="s">
        <v>222</v>
      </c>
      <c r="AB551" s="48">
        <v>3</v>
      </c>
      <c r="AC551" s="15" t="s">
        <v>793</v>
      </c>
      <c r="AD551" s="32">
        <v>1994</v>
      </c>
      <c r="AE551" s="7"/>
    </row>
    <row r="552" spans="1:31" x14ac:dyDescent="0.2">
      <c r="A552" s="15">
        <v>1</v>
      </c>
      <c r="B552" s="19">
        <v>4</v>
      </c>
      <c r="C552" s="7" t="s">
        <v>842</v>
      </c>
      <c r="D552" s="15" t="s">
        <v>6</v>
      </c>
      <c r="E552" s="32">
        <v>2007</v>
      </c>
      <c r="F552" s="7" t="s">
        <v>276</v>
      </c>
      <c r="G552" s="11"/>
      <c r="H552" s="48">
        <v>3</v>
      </c>
      <c r="I552" s="15" t="s">
        <v>830</v>
      </c>
      <c r="J552" s="32">
        <v>2005</v>
      </c>
      <c r="K552" s="15" t="s">
        <v>7</v>
      </c>
      <c r="L552" s="48">
        <v>3</v>
      </c>
      <c r="M552" s="15" t="s">
        <v>807</v>
      </c>
      <c r="N552" s="32">
        <v>2000</v>
      </c>
      <c r="O552" s="15"/>
      <c r="P552" s="48">
        <v>3</v>
      </c>
      <c r="Q552" s="15" t="s">
        <v>832</v>
      </c>
      <c r="R552" s="32">
        <v>2001</v>
      </c>
      <c r="S552" s="15"/>
      <c r="T552" s="48">
        <v>3</v>
      </c>
      <c r="U552" s="15" t="s">
        <v>809</v>
      </c>
      <c r="V552" s="32">
        <v>2002</v>
      </c>
      <c r="W552" s="15"/>
      <c r="X552" s="48">
        <v>3</v>
      </c>
      <c r="Y552" s="15" t="s">
        <v>1278</v>
      </c>
      <c r="Z552" s="32" t="s">
        <v>1275</v>
      </c>
      <c r="AA552" s="15" t="s">
        <v>197</v>
      </c>
      <c r="AB552" s="48">
        <v>3</v>
      </c>
      <c r="AC552" s="15" t="s">
        <v>793</v>
      </c>
      <c r="AD552" s="32">
        <v>1996</v>
      </c>
      <c r="AE552" s="15"/>
    </row>
    <row r="553" spans="1:31" ht="12.75" customHeight="1" x14ac:dyDescent="0.2">
      <c r="A553" s="15">
        <v>1</v>
      </c>
      <c r="B553" s="19">
        <v>4</v>
      </c>
      <c r="C553" s="7" t="s">
        <v>843</v>
      </c>
      <c r="D553" s="15" t="s">
        <v>4</v>
      </c>
      <c r="E553" s="32" t="s">
        <v>844</v>
      </c>
      <c r="F553" s="7"/>
      <c r="G553" s="11"/>
      <c r="H553" s="48">
        <v>3</v>
      </c>
      <c r="I553" s="15" t="s">
        <v>819</v>
      </c>
      <c r="J553" s="32">
        <v>2006</v>
      </c>
      <c r="K553" s="15" t="s">
        <v>1</v>
      </c>
      <c r="L553" s="48">
        <v>3</v>
      </c>
      <c r="M553" s="15" t="s">
        <v>792</v>
      </c>
      <c r="N553" s="32">
        <v>2007</v>
      </c>
      <c r="O553" s="15"/>
      <c r="P553" s="48">
        <v>3</v>
      </c>
      <c r="Q553" s="15" t="s">
        <v>821</v>
      </c>
      <c r="R553" s="32">
        <v>2005</v>
      </c>
      <c r="S553" s="15"/>
      <c r="T553" s="48">
        <v>3</v>
      </c>
      <c r="U553" s="15" t="s">
        <v>855</v>
      </c>
      <c r="V553" s="32">
        <v>2002</v>
      </c>
      <c r="W553" s="7"/>
      <c r="X553" s="48"/>
      <c r="Y553" s="15"/>
      <c r="Z553" s="32"/>
      <c r="AA553" s="15"/>
      <c r="AB553" s="48">
        <v>3</v>
      </c>
      <c r="AC553" s="15" t="s">
        <v>859</v>
      </c>
      <c r="AD553" s="32">
        <v>1999</v>
      </c>
      <c r="AE553" s="15"/>
    </row>
    <row r="554" spans="1:31" ht="12.75" customHeight="1" x14ac:dyDescent="0.2">
      <c r="A554" s="15">
        <v>1</v>
      </c>
      <c r="B554" s="19">
        <v>4</v>
      </c>
      <c r="C554" s="7" t="s">
        <v>845</v>
      </c>
      <c r="D554" s="15" t="s">
        <v>2</v>
      </c>
      <c r="E554" s="32" t="s">
        <v>846</v>
      </c>
      <c r="F554" s="7" t="s">
        <v>8</v>
      </c>
      <c r="G554" s="11"/>
      <c r="H554" s="48">
        <v>3</v>
      </c>
      <c r="I554" s="15" t="s">
        <v>795</v>
      </c>
      <c r="J554" s="32">
        <v>2008</v>
      </c>
      <c r="K554" s="15" t="s">
        <v>7</v>
      </c>
      <c r="L554" s="48">
        <v>3</v>
      </c>
      <c r="M554" s="15" t="s">
        <v>792</v>
      </c>
      <c r="N554" s="32">
        <v>2007</v>
      </c>
      <c r="O554" s="15"/>
      <c r="P554" s="48">
        <v>3</v>
      </c>
      <c r="Q554" s="15" t="s">
        <v>852</v>
      </c>
      <c r="R554" s="32">
        <v>2007</v>
      </c>
      <c r="S554" s="15"/>
      <c r="T554" s="48">
        <v>3</v>
      </c>
      <c r="U554" s="15" t="s">
        <v>810</v>
      </c>
      <c r="V554" s="32">
        <v>2006</v>
      </c>
      <c r="W554" s="15"/>
      <c r="X554" s="48"/>
      <c r="Y554" s="15"/>
      <c r="Z554" s="32"/>
      <c r="AA554" s="15"/>
      <c r="AB554" s="48">
        <v>3</v>
      </c>
      <c r="AC554" s="15" t="s">
        <v>824</v>
      </c>
      <c r="AD554" s="32">
        <v>2003</v>
      </c>
      <c r="AE554" s="15"/>
    </row>
    <row r="555" spans="1:31" ht="12.75" customHeight="1" x14ac:dyDescent="0.2">
      <c r="A555" s="15"/>
      <c r="G555" s="11"/>
      <c r="H555" s="48">
        <v>3</v>
      </c>
      <c r="I555" s="15" t="s">
        <v>848</v>
      </c>
      <c r="J555" s="32">
        <v>2009</v>
      </c>
      <c r="K555" s="15" t="s">
        <v>12</v>
      </c>
      <c r="L555" s="48">
        <v>3</v>
      </c>
      <c r="M555" s="15" t="s">
        <v>792</v>
      </c>
      <c r="N555" s="32">
        <v>2008</v>
      </c>
      <c r="O555" s="15"/>
      <c r="P555" s="48">
        <v>3</v>
      </c>
      <c r="Q555" s="15" t="s">
        <v>838</v>
      </c>
      <c r="R555" s="32" t="s">
        <v>1087</v>
      </c>
      <c r="S555" s="15" t="s">
        <v>197</v>
      </c>
      <c r="T555" s="48">
        <v>3</v>
      </c>
      <c r="U555" s="15" t="s">
        <v>1147</v>
      </c>
      <c r="V555" s="32" t="s">
        <v>1148</v>
      </c>
      <c r="W555" s="15" t="s">
        <v>7</v>
      </c>
      <c r="X555" s="48"/>
      <c r="Y555" s="15"/>
      <c r="Z555" s="32"/>
      <c r="AA555" s="15"/>
      <c r="AB555" s="48">
        <v>3</v>
      </c>
      <c r="AC555" s="15" t="s">
        <v>824</v>
      </c>
      <c r="AD555" s="32">
        <v>2005</v>
      </c>
      <c r="AE555" s="15"/>
    </row>
    <row r="556" spans="1:31" ht="12.75" customHeight="1" x14ac:dyDescent="0.2">
      <c r="H556" s="48">
        <v>3</v>
      </c>
      <c r="I556" s="15" t="s">
        <v>795</v>
      </c>
      <c r="J556" s="15">
        <v>2009</v>
      </c>
      <c r="K556" s="15" t="s">
        <v>12</v>
      </c>
      <c r="L556" s="48">
        <v>3</v>
      </c>
      <c r="M556" s="15" t="s">
        <v>817</v>
      </c>
      <c r="N556" s="15">
        <v>2011</v>
      </c>
      <c r="O556" s="15"/>
      <c r="P556" s="48">
        <v>3</v>
      </c>
      <c r="Q556" s="15" t="s">
        <v>1106</v>
      </c>
      <c r="R556" s="32" t="s">
        <v>1103</v>
      </c>
      <c r="S556" s="15" t="s">
        <v>484</v>
      </c>
      <c r="T556" s="48">
        <v>3</v>
      </c>
      <c r="U556" s="15" t="s">
        <v>1156</v>
      </c>
      <c r="V556" s="32" t="s">
        <v>1154</v>
      </c>
      <c r="W556" s="15" t="s">
        <v>12</v>
      </c>
      <c r="X556" s="15"/>
      <c r="Y556" s="15"/>
      <c r="Z556" s="15"/>
      <c r="AA556" s="15"/>
      <c r="AB556" s="48">
        <v>3</v>
      </c>
      <c r="AC556" s="15" t="s">
        <v>862</v>
      </c>
      <c r="AD556" s="15">
        <v>2006</v>
      </c>
      <c r="AE556" s="15"/>
    </row>
    <row r="557" spans="1:31" ht="12.75" customHeight="1" x14ac:dyDescent="0.2">
      <c r="H557" s="15"/>
      <c r="I557" s="15"/>
      <c r="J557" s="15"/>
      <c r="K557" s="15"/>
      <c r="L557" s="48">
        <v>3</v>
      </c>
      <c r="M557" s="15" t="s">
        <v>850</v>
      </c>
      <c r="N557" s="32" t="s">
        <v>209</v>
      </c>
      <c r="O557" s="15" t="s">
        <v>7</v>
      </c>
      <c r="P557" s="60"/>
      <c r="Q557" s="15"/>
      <c r="R557" s="15"/>
      <c r="S557" s="15"/>
      <c r="W557" s="15"/>
      <c r="X557" s="15"/>
      <c r="Y557" s="15"/>
      <c r="Z557" s="15"/>
      <c r="AA557" s="15"/>
      <c r="AB557" s="48">
        <v>3</v>
      </c>
      <c r="AC557" s="15" t="s">
        <v>863</v>
      </c>
      <c r="AD557" s="15">
        <v>2008</v>
      </c>
      <c r="AE557" s="15"/>
    </row>
    <row r="558" spans="1:31" ht="12.75" customHeight="1" x14ac:dyDescent="0.2">
      <c r="H558" s="15"/>
      <c r="I558" s="15"/>
      <c r="J558" s="15"/>
      <c r="K558" s="15"/>
      <c r="O558" s="15"/>
      <c r="P558" s="15"/>
      <c r="Q558" s="15"/>
      <c r="R558" s="15"/>
      <c r="S558" s="15"/>
      <c r="W558" s="15"/>
      <c r="X558" s="15"/>
      <c r="Y558" s="15"/>
      <c r="Z558" s="15"/>
      <c r="AA558" s="15"/>
      <c r="AB558" s="48">
        <v>3</v>
      </c>
      <c r="AC558" s="15" t="s">
        <v>864</v>
      </c>
      <c r="AD558" s="15">
        <v>2009</v>
      </c>
      <c r="AE558" s="15"/>
    </row>
  </sheetData>
  <sortState xmlns:xlrd2="http://schemas.microsoft.com/office/spreadsheetml/2017/richdata2" ref="X456:AA467">
    <sortCondition descending="1" ref="X456:X467"/>
  </sortState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2"/>
  <sheetViews>
    <sheetView workbookViewId="0">
      <selection activeCell="A31" sqref="A31"/>
    </sheetView>
  </sheetViews>
  <sheetFormatPr defaultRowHeight="12.75" x14ac:dyDescent="0.2"/>
  <cols>
    <col min="1" max="1" width="3" bestFit="1" customWidth="1"/>
    <col min="3" max="3" width="19.7109375" bestFit="1" customWidth="1"/>
  </cols>
  <sheetData>
    <row r="1" spans="1:9" ht="15.75" x14ac:dyDescent="0.25">
      <c r="A1" s="30" t="s">
        <v>40</v>
      </c>
    </row>
    <row r="2" spans="1:9" x14ac:dyDescent="0.2">
      <c r="E2" s="7"/>
      <c r="F2" s="7"/>
      <c r="G2" s="7"/>
    </row>
    <row r="3" spans="1:9" ht="15.75" x14ac:dyDescent="0.25">
      <c r="A3" s="36" t="s">
        <v>108</v>
      </c>
      <c r="B3" s="53"/>
      <c r="C3" s="52"/>
      <c r="D3" s="52"/>
      <c r="E3" s="52"/>
      <c r="F3" s="52"/>
      <c r="G3" s="52"/>
      <c r="H3" s="52"/>
      <c r="I3" s="52"/>
    </row>
    <row r="4" spans="1:9" x14ac:dyDescent="0.2">
      <c r="E4" s="7"/>
      <c r="F4" s="7"/>
      <c r="G4" s="7"/>
    </row>
    <row r="5" spans="1:9" x14ac:dyDescent="0.2">
      <c r="A5" s="14" t="s">
        <v>1299</v>
      </c>
      <c r="B5" s="9"/>
      <c r="C5" s="7"/>
      <c r="E5" s="7"/>
      <c r="F5" s="7"/>
      <c r="G5" s="7"/>
    </row>
    <row r="6" spans="1:9" x14ac:dyDescent="0.2">
      <c r="A6" s="14"/>
      <c r="B6" s="20" t="s">
        <v>41</v>
      </c>
      <c r="C6" s="14" t="s">
        <v>15</v>
      </c>
      <c r="D6" s="20" t="s">
        <v>16</v>
      </c>
      <c r="E6" s="7"/>
      <c r="F6" s="7"/>
      <c r="G6" s="7"/>
    </row>
    <row r="7" spans="1:9" x14ac:dyDescent="0.2">
      <c r="A7" s="7">
        <v>1</v>
      </c>
      <c r="B7" s="2">
        <v>471</v>
      </c>
      <c r="C7" s="7" t="s">
        <v>4</v>
      </c>
      <c r="D7" s="2">
        <v>2015</v>
      </c>
      <c r="E7" s="7"/>
      <c r="F7" s="7"/>
      <c r="G7" s="7"/>
    </row>
    <row r="8" spans="1:9" x14ac:dyDescent="0.2">
      <c r="A8" s="7">
        <v>2</v>
      </c>
      <c r="B8" s="2">
        <v>419</v>
      </c>
      <c r="C8" s="7" t="s">
        <v>4</v>
      </c>
      <c r="D8" s="2">
        <v>2014</v>
      </c>
      <c r="E8" s="7"/>
      <c r="F8" s="7"/>
      <c r="G8" s="7"/>
    </row>
    <row r="9" spans="1:9" x14ac:dyDescent="0.2">
      <c r="A9" s="7">
        <v>3</v>
      </c>
      <c r="B9" s="2">
        <v>380</v>
      </c>
      <c r="C9" s="7" t="s">
        <v>4</v>
      </c>
      <c r="D9" s="2">
        <v>2012</v>
      </c>
      <c r="E9" s="7"/>
      <c r="F9" s="7"/>
      <c r="G9" s="7"/>
    </row>
    <row r="10" spans="1:9" x14ac:dyDescent="0.2">
      <c r="E10" s="7"/>
      <c r="F10" s="7"/>
      <c r="G10" s="7"/>
    </row>
    <row r="11" spans="1:9" x14ac:dyDescent="0.2">
      <c r="A11" s="14" t="s">
        <v>1300</v>
      </c>
      <c r="E11" s="7"/>
      <c r="F11" s="7"/>
      <c r="G11" s="7"/>
    </row>
    <row r="12" spans="1:9" x14ac:dyDescent="0.2">
      <c r="A12" s="7">
        <v>1</v>
      </c>
      <c r="B12" s="2">
        <v>80</v>
      </c>
      <c r="C12" s="7" t="s">
        <v>0</v>
      </c>
      <c r="D12" s="2">
        <v>1981</v>
      </c>
    </row>
    <row r="13" spans="1:9" x14ac:dyDescent="0.2">
      <c r="A13" s="7">
        <v>2</v>
      </c>
      <c r="B13" s="2">
        <v>82</v>
      </c>
      <c r="C13" s="7" t="s">
        <v>0</v>
      </c>
      <c r="D13" s="2">
        <v>1986</v>
      </c>
    </row>
    <row r="14" spans="1:9" x14ac:dyDescent="0.2">
      <c r="A14" s="7">
        <v>3</v>
      </c>
      <c r="B14" s="2">
        <v>83</v>
      </c>
      <c r="C14" s="7" t="s">
        <v>2</v>
      </c>
      <c r="D14" s="2">
        <v>2008</v>
      </c>
    </row>
    <row r="16" spans="1:9" x14ac:dyDescent="0.2">
      <c r="A16" s="14" t="s">
        <v>1301</v>
      </c>
    </row>
    <row r="17" spans="1:9" x14ac:dyDescent="0.2">
      <c r="A17" s="7">
        <v>1</v>
      </c>
      <c r="B17" s="2">
        <v>60</v>
      </c>
      <c r="C17" s="7" t="s">
        <v>0</v>
      </c>
      <c r="D17" s="2">
        <v>1972</v>
      </c>
    </row>
    <row r="18" spans="1:9" x14ac:dyDescent="0.2">
      <c r="A18" s="7">
        <v>2</v>
      </c>
      <c r="B18" s="2">
        <v>70</v>
      </c>
      <c r="C18" s="7" t="s">
        <v>42</v>
      </c>
      <c r="D18" s="2">
        <v>2007</v>
      </c>
    </row>
    <row r="19" spans="1:9" x14ac:dyDescent="0.2">
      <c r="A19" s="7">
        <v>3</v>
      </c>
      <c r="B19" s="2">
        <v>73</v>
      </c>
      <c r="C19" s="7" t="s">
        <v>5</v>
      </c>
      <c r="D19" s="2">
        <v>1978</v>
      </c>
    </row>
    <row r="21" spans="1:9" x14ac:dyDescent="0.2">
      <c r="A21" s="14" t="s">
        <v>1302</v>
      </c>
    </row>
    <row r="22" spans="1:9" x14ac:dyDescent="0.2">
      <c r="A22" s="7">
        <v>1</v>
      </c>
      <c r="B22" s="2">
        <v>431</v>
      </c>
      <c r="C22" s="7" t="s">
        <v>42</v>
      </c>
      <c r="D22" s="2">
        <v>2006</v>
      </c>
    </row>
    <row r="23" spans="1:9" x14ac:dyDescent="0.2">
      <c r="A23" s="7">
        <v>2</v>
      </c>
      <c r="B23" s="2">
        <v>419</v>
      </c>
      <c r="C23" s="7" t="s">
        <v>3</v>
      </c>
      <c r="D23" s="2">
        <v>2013</v>
      </c>
    </row>
    <row r="24" spans="1:9" x14ac:dyDescent="0.2">
      <c r="A24" s="7">
        <v>3</v>
      </c>
      <c r="B24" s="2">
        <v>363</v>
      </c>
      <c r="C24" s="7" t="s">
        <v>3</v>
      </c>
      <c r="D24" s="2">
        <v>2014</v>
      </c>
    </row>
    <row r="26" spans="1:9" ht="15.75" x14ac:dyDescent="0.25">
      <c r="A26" s="36" t="s">
        <v>432</v>
      </c>
      <c r="B26" s="53"/>
      <c r="C26" s="52"/>
      <c r="D26" s="52"/>
      <c r="E26" s="52"/>
      <c r="F26" s="52"/>
      <c r="G26" s="52"/>
      <c r="H26" s="52"/>
      <c r="I26" s="52"/>
    </row>
    <row r="27" spans="1:9" x14ac:dyDescent="0.2">
      <c r="A27" s="11"/>
    </row>
    <row r="28" spans="1:9" x14ac:dyDescent="0.2">
      <c r="A28" s="14" t="s">
        <v>1303</v>
      </c>
    </row>
    <row r="29" spans="1:9" x14ac:dyDescent="0.2">
      <c r="A29" s="7">
        <v>1</v>
      </c>
      <c r="B29" s="2">
        <v>1</v>
      </c>
      <c r="C29" s="7" t="s">
        <v>6</v>
      </c>
      <c r="D29" s="2">
        <v>2004</v>
      </c>
    </row>
    <row r="31" spans="1:9" x14ac:dyDescent="0.2">
      <c r="A31" s="14" t="s">
        <v>1304</v>
      </c>
    </row>
    <row r="32" spans="1:9" x14ac:dyDescent="0.2">
      <c r="A32" s="7">
        <v>1</v>
      </c>
      <c r="B32" s="2">
        <v>6</v>
      </c>
      <c r="C32" s="7" t="s">
        <v>6</v>
      </c>
      <c r="D32" s="2">
        <v>2004</v>
      </c>
    </row>
  </sheetData>
  <pageMargins left="0.75" right="0.75" top="1" bottom="1" header="0.5" footer="0.5"/>
  <pageSetup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101"/>
  <sheetViews>
    <sheetView tabSelected="1" topLeftCell="A66" workbookViewId="0">
      <selection activeCell="I82" sqref="I82"/>
    </sheetView>
  </sheetViews>
  <sheetFormatPr defaultRowHeight="12.75" x14ac:dyDescent="0.2"/>
  <cols>
    <col min="1" max="1" width="3" bestFit="1" customWidth="1"/>
    <col min="2" max="2" width="6.42578125" bestFit="1" customWidth="1"/>
    <col min="3" max="3" width="18.85546875" bestFit="1" customWidth="1"/>
    <col min="4" max="4" width="7.28515625" bestFit="1" customWidth="1"/>
    <col min="5" max="5" width="11.7109375" bestFit="1" customWidth="1"/>
    <col min="6" max="6" width="11.85546875" bestFit="1" customWidth="1"/>
    <col min="7" max="7" width="5" bestFit="1" customWidth="1"/>
    <col min="8" max="8" width="6.5703125" bestFit="1" customWidth="1"/>
    <col min="9" max="9" width="11.42578125" customWidth="1"/>
    <col min="10" max="10" width="5" customWidth="1"/>
    <col min="11" max="11" width="6.5703125" customWidth="1"/>
    <col min="12" max="12" width="11.42578125" customWidth="1"/>
    <col min="13" max="13" width="5" customWidth="1"/>
    <col min="14" max="14" width="6.5703125" customWidth="1"/>
    <col min="15" max="15" width="11.42578125" customWidth="1"/>
    <col min="16" max="16" width="5" customWidth="1"/>
    <col min="17" max="17" width="6.5703125" customWidth="1"/>
    <col min="18" max="18" width="11.42578125" customWidth="1"/>
    <col min="19" max="19" width="5" customWidth="1"/>
    <col min="20" max="20" width="6.5703125" customWidth="1"/>
    <col min="21" max="21" width="11.42578125" customWidth="1"/>
    <col min="22" max="22" width="5" customWidth="1"/>
    <col min="23" max="23" width="6.5703125" customWidth="1"/>
    <col min="24" max="24" width="11.42578125" customWidth="1"/>
  </cols>
  <sheetData>
    <row r="1" spans="1:8" ht="15.75" x14ac:dyDescent="0.25">
      <c r="A1" s="30" t="s">
        <v>39</v>
      </c>
      <c r="D1" s="13"/>
      <c r="E1" s="13"/>
    </row>
    <row r="2" spans="1:8" ht="12.75" customHeight="1" x14ac:dyDescent="0.25">
      <c r="A2" s="31" t="s">
        <v>20</v>
      </c>
      <c r="D2" s="13"/>
      <c r="E2" s="13"/>
    </row>
    <row r="3" spans="1:8" x14ac:dyDescent="0.2">
      <c r="B3" s="11"/>
    </row>
    <row r="4" spans="1:8" ht="15.75" x14ac:dyDescent="0.25">
      <c r="A4" s="36" t="s">
        <v>108</v>
      </c>
      <c r="B4" s="53"/>
      <c r="C4" s="52"/>
      <c r="D4" s="52"/>
      <c r="E4" s="52"/>
      <c r="F4" s="52"/>
      <c r="G4" s="52"/>
      <c r="H4" s="52"/>
    </row>
    <row r="5" spans="1:8" x14ac:dyDescent="0.2">
      <c r="B5" s="11"/>
    </row>
    <row r="6" spans="1:8" x14ac:dyDescent="0.2">
      <c r="A6" s="14" t="s">
        <v>1444</v>
      </c>
      <c r="C6" s="2"/>
      <c r="D6" s="2"/>
      <c r="E6" s="2"/>
      <c r="F6" s="2"/>
      <c r="G6" s="2"/>
    </row>
    <row r="7" spans="1:8" x14ac:dyDescent="0.2">
      <c r="A7" s="15"/>
      <c r="B7" s="20" t="s">
        <v>13</v>
      </c>
      <c r="C7" s="9" t="s">
        <v>15</v>
      </c>
      <c r="D7" s="18" t="s">
        <v>18</v>
      </c>
      <c r="E7" s="18" t="s">
        <v>17</v>
      </c>
      <c r="F7" s="7"/>
      <c r="G7" s="7"/>
    </row>
    <row r="8" spans="1:8" x14ac:dyDescent="0.2">
      <c r="A8" s="15">
        <v>1</v>
      </c>
      <c r="B8" s="2">
        <v>80</v>
      </c>
      <c r="C8" s="15" t="s">
        <v>4</v>
      </c>
      <c r="D8" s="15" t="s">
        <v>8</v>
      </c>
      <c r="E8" s="32" t="s">
        <v>1070</v>
      </c>
    </row>
    <row r="9" spans="1:8" x14ac:dyDescent="0.2">
      <c r="A9" s="15">
        <v>2</v>
      </c>
      <c r="B9" s="19">
        <v>78</v>
      </c>
      <c r="C9" s="15" t="s">
        <v>4</v>
      </c>
      <c r="D9" s="15" t="s">
        <v>10</v>
      </c>
      <c r="E9" s="32" t="s">
        <v>29</v>
      </c>
    </row>
    <row r="10" spans="1:8" x14ac:dyDescent="0.2">
      <c r="A10" s="15">
        <v>3</v>
      </c>
      <c r="B10" s="19">
        <v>77</v>
      </c>
      <c r="C10" s="15" t="s">
        <v>5</v>
      </c>
      <c r="D10" s="15" t="s">
        <v>19</v>
      </c>
      <c r="E10" s="32" t="s">
        <v>1076</v>
      </c>
    </row>
    <row r="11" spans="1:8" x14ac:dyDescent="0.2">
      <c r="A11" s="15">
        <v>4</v>
      </c>
      <c r="B11" s="19">
        <v>76</v>
      </c>
      <c r="C11" s="15" t="s">
        <v>4</v>
      </c>
      <c r="D11" s="15" t="s">
        <v>9</v>
      </c>
      <c r="E11" s="32" t="s">
        <v>32</v>
      </c>
    </row>
    <row r="12" spans="1:8" x14ac:dyDescent="0.2">
      <c r="A12" s="15">
        <v>4</v>
      </c>
      <c r="B12" s="19">
        <v>76</v>
      </c>
      <c r="C12" s="15" t="s">
        <v>4</v>
      </c>
      <c r="D12" s="15" t="s">
        <v>197</v>
      </c>
      <c r="E12" s="32" t="s">
        <v>1087</v>
      </c>
    </row>
    <row r="13" spans="1:8" x14ac:dyDescent="0.2">
      <c r="A13" s="15">
        <v>6</v>
      </c>
      <c r="B13" s="19">
        <v>72</v>
      </c>
      <c r="C13" s="15" t="s">
        <v>4</v>
      </c>
      <c r="D13" s="15" t="s">
        <v>11</v>
      </c>
      <c r="E13" s="32" t="s">
        <v>505</v>
      </c>
    </row>
    <row r="14" spans="1:8" x14ac:dyDescent="0.2">
      <c r="A14" s="15">
        <v>7</v>
      </c>
      <c r="B14" s="19">
        <v>71</v>
      </c>
      <c r="C14" s="15" t="s">
        <v>3</v>
      </c>
      <c r="D14" s="15" t="s">
        <v>10</v>
      </c>
      <c r="E14" s="32" t="s">
        <v>1015</v>
      </c>
    </row>
    <row r="15" spans="1:8" x14ac:dyDescent="0.2">
      <c r="A15" s="15">
        <v>8</v>
      </c>
      <c r="B15" s="19">
        <v>70</v>
      </c>
      <c r="C15" s="15" t="s">
        <v>2</v>
      </c>
      <c r="D15" s="15" t="s">
        <v>1</v>
      </c>
      <c r="E15" s="32" t="s">
        <v>30</v>
      </c>
    </row>
    <row r="16" spans="1:8" x14ac:dyDescent="0.2">
      <c r="A16" s="15">
        <v>9</v>
      </c>
      <c r="B16" s="19">
        <v>67</v>
      </c>
      <c r="C16" s="15" t="s">
        <v>5</v>
      </c>
      <c r="D16" s="15" t="s">
        <v>7</v>
      </c>
      <c r="E16" s="32" t="s">
        <v>1109</v>
      </c>
    </row>
    <row r="17" spans="1:7" x14ac:dyDescent="0.2">
      <c r="A17" s="15">
        <v>9</v>
      </c>
      <c r="B17" s="19">
        <v>67</v>
      </c>
      <c r="C17" s="15" t="s">
        <v>4</v>
      </c>
      <c r="D17" s="15" t="s">
        <v>12</v>
      </c>
      <c r="E17" s="32" t="s">
        <v>1077</v>
      </c>
    </row>
    <row r="18" spans="1:7" x14ac:dyDescent="0.2">
      <c r="A18" s="15">
        <v>9</v>
      </c>
      <c r="B18" s="19">
        <v>67</v>
      </c>
      <c r="C18" s="15" t="s">
        <v>0</v>
      </c>
      <c r="D18" s="15" t="s">
        <v>19</v>
      </c>
      <c r="E18" s="32" t="s">
        <v>788</v>
      </c>
    </row>
    <row r="19" spans="1:7" x14ac:dyDescent="0.2">
      <c r="A19" s="15">
        <v>9</v>
      </c>
      <c r="B19" s="19">
        <v>67</v>
      </c>
      <c r="C19" s="15" t="s">
        <v>2</v>
      </c>
      <c r="D19" s="15" t="s">
        <v>9</v>
      </c>
      <c r="E19" s="32" t="s">
        <v>881</v>
      </c>
    </row>
    <row r="20" spans="1:7" x14ac:dyDescent="0.2">
      <c r="A20" s="15">
        <v>9</v>
      </c>
      <c r="B20" s="19">
        <v>67</v>
      </c>
      <c r="C20" s="15" t="s">
        <v>4</v>
      </c>
      <c r="D20" s="15" t="s">
        <v>1</v>
      </c>
      <c r="E20" s="32" t="s">
        <v>203</v>
      </c>
    </row>
    <row r="21" spans="1:7" x14ac:dyDescent="0.2">
      <c r="A21" s="15">
        <v>9</v>
      </c>
      <c r="B21" s="19">
        <v>67</v>
      </c>
      <c r="C21" s="15" t="s">
        <v>5</v>
      </c>
      <c r="D21" s="15" t="s">
        <v>9</v>
      </c>
      <c r="E21" s="32" t="s">
        <v>785</v>
      </c>
    </row>
    <row r="22" spans="1:7" x14ac:dyDescent="0.2">
      <c r="A22" s="15"/>
      <c r="B22" s="19">
        <v>62</v>
      </c>
      <c r="C22" s="15" t="s">
        <v>28</v>
      </c>
      <c r="D22" s="15" t="s">
        <v>1</v>
      </c>
      <c r="E22" s="32" t="s">
        <v>1005</v>
      </c>
    </row>
    <row r="23" spans="1:7" x14ac:dyDescent="0.2">
      <c r="E23" s="34"/>
    </row>
    <row r="24" spans="1:7" x14ac:dyDescent="0.2">
      <c r="A24" s="14" t="s">
        <v>21</v>
      </c>
      <c r="E24" s="34"/>
    </row>
    <row r="25" spans="1:7" x14ac:dyDescent="0.2">
      <c r="A25" s="15">
        <v>1</v>
      </c>
      <c r="B25" s="19" t="s">
        <v>22</v>
      </c>
      <c r="C25" s="15" t="s">
        <v>0</v>
      </c>
      <c r="D25" s="15" t="s">
        <v>9</v>
      </c>
      <c r="E25" s="32" t="s">
        <v>25</v>
      </c>
    </row>
    <row r="26" spans="1:7" x14ac:dyDescent="0.2">
      <c r="A26" s="15">
        <v>2</v>
      </c>
      <c r="B26" s="19" t="s">
        <v>23</v>
      </c>
      <c r="C26" s="15" t="s">
        <v>0</v>
      </c>
      <c r="D26" s="15" t="s">
        <v>8</v>
      </c>
      <c r="E26" s="32" t="s">
        <v>26</v>
      </c>
    </row>
    <row r="27" spans="1:7" x14ac:dyDescent="0.2">
      <c r="B27" s="19" t="s">
        <v>24</v>
      </c>
      <c r="C27" s="15" t="s">
        <v>28</v>
      </c>
      <c r="D27" s="15" t="s">
        <v>11</v>
      </c>
      <c r="E27" s="32" t="s">
        <v>27</v>
      </c>
    </row>
    <row r="28" spans="1:7" x14ac:dyDescent="0.2">
      <c r="E28" s="34"/>
    </row>
    <row r="29" spans="1:7" x14ac:dyDescent="0.2">
      <c r="A29" s="14" t="s">
        <v>1438</v>
      </c>
      <c r="E29" s="34"/>
    </row>
    <row r="30" spans="1:7" x14ac:dyDescent="0.2">
      <c r="A30" s="15">
        <v>1</v>
      </c>
      <c r="B30" s="19">
        <v>63</v>
      </c>
      <c r="C30" s="15" t="s">
        <v>4</v>
      </c>
      <c r="D30" s="15" t="s">
        <v>10</v>
      </c>
      <c r="E30" s="32" t="s">
        <v>29</v>
      </c>
      <c r="F30" s="15" t="s">
        <v>33</v>
      </c>
      <c r="G30" s="15"/>
    </row>
    <row r="31" spans="1:7" x14ac:dyDescent="0.2">
      <c r="A31" s="15">
        <v>2</v>
      </c>
      <c r="B31" s="19">
        <v>50</v>
      </c>
      <c r="C31" s="15" t="s">
        <v>2</v>
      </c>
      <c r="D31" s="15" t="s">
        <v>1</v>
      </c>
      <c r="E31" s="32" t="s">
        <v>30</v>
      </c>
      <c r="F31" s="15" t="s">
        <v>33</v>
      </c>
      <c r="G31" s="15"/>
    </row>
    <row r="32" spans="1:7" x14ac:dyDescent="0.2">
      <c r="A32" s="15">
        <v>3</v>
      </c>
      <c r="B32" s="19">
        <v>47</v>
      </c>
      <c r="C32" s="15" t="s">
        <v>4</v>
      </c>
      <c r="D32" s="15" t="s">
        <v>9</v>
      </c>
      <c r="E32" s="32" t="s">
        <v>32</v>
      </c>
      <c r="F32" s="15" t="s">
        <v>33</v>
      </c>
      <c r="G32" s="15"/>
    </row>
    <row r="33" spans="1:10" x14ac:dyDescent="0.2">
      <c r="A33" s="15">
        <v>4</v>
      </c>
      <c r="B33" s="19">
        <v>46</v>
      </c>
      <c r="C33" s="15" t="s">
        <v>5</v>
      </c>
      <c r="D33" s="15" t="s">
        <v>8</v>
      </c>
      <c r="E33" s="32" t="s">
        <v>31</v>
      </c>
      <c r="F33" s="15" t="s">
        <v>33</v>
      </c>
      <c r="G33" s="15"/>
    </row>
    <row r="34" spans="1:10" x14ac:dyDescent="0.2">
      <c r="A34" s="15">
        <v>4</v>
      </c>
      <c r="B34" s="19">
        <v>46</v>
      </c>
      <c r="C34" s="15" t="s">
        <v>4</v>
      </c>
      <c r="D34" s="15" t="s">
        <v>197</v>
      </c>
      <c r="E34" s="32" t="s">
        <v>1087</v>
      </c>
      <c r="F34" s="15" t="s">
        <v>33</v>
      </c>
      <c r="G34" s="15"/>
    </row>
    <row r="35" spans="1:10" x14ac:dyDescent="0.2">
      <c r="E35" s="34"/>
    </row>
    <row r="36" spans="1:10" x14ac:dyDescent="0.2">
      <c r="A36" s="14" t="s">
        <v>1439</v>
      </c>
      <c r="E36" s="34"/>
    </row>
    <row r="37" spans="1:10" x14ac:dyDescent="0.2">
      <c r="A37" s="15">
        <v>1</v>
      </c>
      <c r="B37" s="2">
        <v>132</v>
      </c>
      <c r="C37" s="7" t="s">
        <v>1059</v>
      </c>
      <c r="E37" s="32" t="s">
        <v>1060</v>
      </c>
    </row>
    <row r="38" spans="1:10" x14ac:dyDescent="0.2">
      <c r="A38" s="15">
        <v>2</v>
      </c>
      <c r="B38" s="2">
        <v>126</v>
      </c>
      <c r="C38" s="7" t="s">
        <v>1061</v>
      </c>
      <c r="D38" s="11"/>
      <c r="E38" s="32" t="s">
        <v>785</v>
      </c>
      <c r="F38" s="15" t="s">
        <v>36</v>
      </c>
      <c r="G38" s="16"/>
    </row>
    <row r="39" spans="1:10" x14ac:dyDescent="0.2">
      <c r="A39" s="15">
        <v>3</v>
      </c>
      <c r="B39" s="2">
        <f>58+55</f>
        <v>113</v>
      </c>
      <c r="C39" s="7" t="s">
        <v>1097</v>
      </c>
      <c r="D39" s="11"/>
      <c r="E39" s="32" t="s">
        <v>1098</v>
      </c>
      <c r="F39" s="15" t="s">
        <v>1099</v>
      </c>
      <c r="J39" s="11"/>
    </row>
    <row r="40" spans="1:10" x14ac:dyDescent="0.2">
      <c r="A40" s="15">
        <v>4</v>
      </c>
      <c r="B40" s="2">
        <v>108</v>
      </c>
      <c r="C40" s="7" t="s">
        <v>1062</v>
      </c>
      <c r="D40" s="11"/>
      <c r="E40" s="32" t="s">
        <v>883</v>
      </c>
      <c r="F40" s="11"/>
    </row>
    <row r="41" spans="1:10" x14ac:dyDescent="0.2">
      <c r="A41" s="15">
        <v>5</v>
      </c>
      <c r="B41" s="2">
        <v>106</v>
      </c>
      <c r="C41" s="7" t="s">
        <v>1063</v>
      </c>
      <c r="D41" s="11"/>
      <c r="E41" s="32" t="s">
        <v>31</v>
      </c>
      <c r="F41" s="11"/>
      <c r="G41" s="16"/>
    </row>
    <row r="42" spans="1:10" x14ac:dyDescent="0.2">
      <c r="A42" s="15">
        <v>6</v>
      </c>
      <c r="B42" s="2">
        <v>103</v>
      </c>
      <c r="C42" s="7" t="s">
        <v>1064</v>
      </c>
      <c r="D42" s="11"/>
      <c r="E42" s="32" t="s">
        <v>981</v>
      </c>
      <c r="F42" s="15" t="s">
        <v>35</v>
      </c>
    </row>
    <row r="43" spans="1:10" x14ac:dyDescent="0.2">
      <c r="A43" s="15">
        <v>7</v>
      </c>
      <c r="B43" s="2">
        <v>102</v>
      </c>
      <c r="C43" s="7" t="s">
        <v>1065</v>
      </c>
      <c r="D43" s="11"/>
      <c r="E43" s="32" t="s">
        <v>1053</v>
      </c>
      <c r="F43" s="11"/>
      <c r="G43" s="15"/>
      <c r="J43" s="11"/>
    </row>
    <row r="44" spans="1:10" x14ac:dyDescent="0.2">
      <c r="A44" s="15">
        <v>8</v>
      </c>
      <c r="B44" s="2">
        <v>99</v>
      </c>
      <c r="C44" s="7" t="s">
        <v>1066</v>
      </c>
      <c r="D44" s="11"/>
      <c r="E44" s="32" t="s">
        <v>1056</v>
      </c>
      <c r="F44" s="15" t="s">
        <v>34</v>
      </c>
    </row>
    <row r="45" spans="1:10" x14ac:dyDescent="0.2">
      <c r="A45" s="15">
        <v>8</v>
      </c>
      <c r="B45" s="2">
        <v>99</v>
      </c>
      <c r="C45" s="7" t="s">
        <v>1067</v>
      </c>
      <c r="D45" s="11"/>
      <c r="E45" s="32" t="s">
        <v>649</v>
      </c>
      <c r="F45" s="11"/>
      <c r="J45" s="11"/>
    </row>
    <row r="46" spans="1:10" x14ac:dyDescent="0.2">
      <c r="A46" s="15">
        <v>10</v>
      </c>
      <c r="B46" s="2">
        <v>98</v>
      </c>
      <c r="C46" s="7" t="s">
        <v>1068</v>
      </c>
      <c r="D46" s="11"/>
      <c r="E46" s="32" t="s">
        <v>958</v>
      </c>
      <c r="F46" s="11"/>
    </row>
    <row r="47" spans="1:10" x14ac:dyDescent="0.2">
      <c r="A47" s="15">
        <v>10</v>
      </c>
      <c r="B47" s="2">
        <v>98</v>
      </c>
      <c r="C47" s="7" t="s">
        <v>1069</v>
      </c>
      <c r="D47" s="11"/>
      <c r="E47" s="32" t="s">
        <v>1070</v>
      </c>
      <c r="F47" s="11"/>
      <c r="J47" s="11"/>
    </row>
    <row r="48" spans="1:10" x14ac:dyDescent="0.2">
      <c r="A48" s="15"/>
      <c r="B48" s="2">
        <v>93</v>
      </c>
      <c r="C48" s="7" t="s">
        <v>1247</v>
      </c>
      <c r="D48" s="11"/>
      <c r="E48" s="32" t="s">
        <v>1245</v>
      </c>
      <c r="F48" s="11"/>
      <c r="J48" s="11"/>
    </row>
    <row r="49" spans="1:10" x14ac:dyDescent="0.2">
      <c r="B49" s="2">
        <v>89</v>
      </c>
      <c r="C49" s="7" t="s">
        <v>1071</v>
      </c>
      <c r="D49" s="11"/>
      <c r="E49" s="89" t="s">
        <v>1025</v>
      </c>
      <c r="F49" s="11"/>
      <c r="J49" s="11"/>
    </row>
    <row r="50" spans="1:10" x14ac:dyDescent="0.2">
      <c r="B50" s="2">
        <v>89</v>
      </c>
      <c r="C50" s="7" t="s">
        <v>1072</v>
      </c>
      <c r="D50" s="11"/>
      <c r="E50" s="89" t="s">
        <v>1246</v>
      </c>
      <c r="F50" s="11"/>
      <c r="J50" s="11"/>
    </row>
    <row r="51" spans="1:10" x14ac:dyDescent="0.2">
      <c r="E51" s="34"/>
    </row>
    <row r="52" spans="1:10" x14ac:dyDescent="0.2">
      <c r="A52" s="14" t="s">
        <v>1440</v>
      </c>
      <c r="E52" s="34"/>
    </row>
    <row r="53" spans="1:10" x14ac:dyDescent="0.2">
      <c r="A53" s="15">
        <v>1</v>
      </c>
      <c r="B53" s="19">
        <v>77</v>
      </c>
      <c r="C53" s="7" t="s">
        <v>1073</v>
      </c>
      <c r="E53" s="32" t="s">
        <v>1074</v>
      </c>
      <c r="F53" s="15" t="s">
        <v>33</v>
      </c>
      <c r="G53" s="15"/>
      <c r="J53" s="11"/>
    </row>
    <row r="54" spans="1:10" x14ac:dyDescent="0.2">
      <c r="A54" s="15">
        <v>2</v>
      </c>
      <c r="B54" s="19">
        <v>68</v>
      </c>
      <c r="C54" s="7" t="s">
        <v>1075</v>
      </c>
      <c r="E54" s="32" t="s">
        <v>31</v>
      </c>
      <c r="F54" s="15" t="s">
        <v>33</v>
      </c>
      <c r="G54" s="15"/>
      <c r="J54" s="11"/>
    </row>
    <row r="55" spans="1:10" x14ac:dyDescent="0.2">
      <c r="E55" s="34"/>
    </row>
    <row r="56" spans="1:10" x14ac:dyDescent="0.2">
      <c r="A56" s="14" t="s">
        <v>1441</v>
      </c>
      <c r="E56" s="34"/>
    </row>
    <row r="57" spans="1:10" x14ac:dyDescent="0.2">
      <c r="A57" s="7">
        <v>1</v>
      </c>
      <c r="B57" s="2">
        <v>42</v>
      </c>
      <c r="C57" s="7" t="s">
        <v>4</v>
      </c>
      <c r="D57" s="7" t="s">
        <v>10</v>
      </c>
      <c r="E57" s="12" t="s">
        <v>29</v>
      </c>
      <c r="F57" s="7" t="s">
        <v>37</v>
      </c>
      <c r="G57" s="11"/>
    </row>
    <row r="58" spans="1:10" x14ac:dyDescent="0.2">
      <c r="A58" s="7">
        <v>2</v>
      </c>
      <c r="B58" s="2">
        <v>36</v>
      </c>
      <c r="C58" s="7" t="s">
        <v>2</v>
      </c>
      <c r="D58" s="7" t="s">
        <v>1</v>
      </c>
      <c r="E58" s="12" t="s">
        <v>1057</v>
      </c>
      <c r="F58" s="7" t="s">
        <v>37</v>
      </c>
      <c r="G58" s="11"/>
    </row>
    <row r="59" spans="1:10" ht="12.75" customHeight="1" x14ac:dyDescent="0.2">
      <c r="A59" s="7">
        <v>3</v>
      </c>
      <c r="B59" s="19">
        <v>35</v>
      </c>
      <c r="C59" s="15" t="s">
        <v>0</v>
      </c>
      <c r="D59" s="15" t="s">
        <v>11</v>
      </c>
      <c r="E59" s="32" t="s">
        <v>1108</v>
      </c>
      <c r="F59" s="15" t="s">
        <v>37</v>
      </c>
      <c r="G59" s="11"/>
      <c r="J59" s="11"/>
    </row>
    <row r="60" spans="1:10" ht="12.75" customHeight="1" x14ac:dyDescent="0.2">
      <c r="A60" s="7">
        <v>4</v>
      </c>
      <c r="B60" s="2">
        <v>34</v>
      </c>
      <c r="C60" s="7" t="s">
        <v>4</v>
      </c>
      <c r="D60" s="7" t="s">
        <v>11</v>
      </c>
      <c r="E60" s="12" t="s">
        <v>648</v>
      </c>
      <c r="F60" s="7" t="s">
        <v>37</v>
      </c>
      <c r="G60" s="11"/>
    </row>
    <row r="61" spans="1:10" ht="12.75" customHeight="1" x14ac:dyDescent="0.2">
      <c r="A61" s="7">
        <v>5</v>
      </c>
      <c r="B61" s="2">
        <v>33</v>
      </c>
      <c r="C61" s="7" t="s">
        <v>0</v>
      </c>
      <c r="D61" s="7" t="s">
        <v>9</v>
      </c>
      <c r="E61" s="12" t="s">
        <v>25</v>
      </c>
      <c r="F61" s="7" t="s">
        <v>38</v>
      </c>
      <c r="G61" s="11"/>
    </row>
    <row r="62" spans="1:10" ht="12.75" customHeight="1" x14ac:dyDescent="0.2">
      <c r="A62" s="7"/>
      <c r="B62" s="2">
        <v>33</v>
      </c>
      <c r="C62" s="7" t="s">
        <v>28</v>
      </c>
      <c r="D62" s="7" t="s">
        <v>11</v>
      </c>
      <c r="E62" s="12" t="s">
        <v>1058</v>
      </c>
      <c r="F62" s="7" t="s">
        <v>37</v>
      </c>
      <c r="G62" s="11"/>
      <c r="J62" s="11"/>
    </row>
    <row r="63" spans="1:10" ht="12.75" customHeight="1" x14ac:dyDescent="0.2"/>
    <row r="64" spans="1:10" ht="15.75" x14ac:dyDescent="0.25">
      <c r="A64" s="36" t="s">
        <v>434</v>
      </c>
      <c r="B64" s="38"/>
      <c r="C64" s="38"/>
      <c r="D64" s="38"/>
      <c r="E64" s="38"/>
      <c r="F64" s="38"/>
      <c r="G64" s="38"/>
      <c r="H64" s="38"/>
    </row>
    <row r="66" spans="1:24" x14ac:dyDescent="0.2">
      <c r="A66" s="14" t="s">
        <v>1442</v>
      </c>
      <c r="G66" s="9" t="s">
        <v>3</v>
      </c>
      <c r="H66" s="3"/>
      <c r="J66" s="9" t="s">
        <v>0</v>
      </c>
      <c r="K66" s="3"/>
      <c r="M66" s="9" t="s">
        <v>4</v>
      </c>
      <c r="N66" s="3"/>
      <c r="P66" s="9" t="s">
        <v>5</v>
      </c>
      <c r="Q66" s="3"/>
      <c r="S66" s="9" t="s">
        <v>6</v>
      </c>
      <c r="T66" s="3"/>
      <c r="V66" s="9" t="s">
        <v>2</v>
      </c>
      <c r="W66" s="3"/>
    </row>
    <row r="67" spans="1:24" x14ac:dyDescent="0.2">
      <c r="B67" s="20" t="s">
        <v>805</v>
      </c>
      <c r="C67" s="9" t="s">
        <v>15</v>
      </c>
      <c r="D67" s="18" t="s">
        <v>18</v>
      </c>
      <c r="E67" s="18" t="s">
        <v>17</v>
      </c>
      <c r="F67" s="18"/>
      <c r="G67" s="47" t="s">
        <v>805</v>
      </c>
      <c r="H67" s="18" t="s">
        <v>18</v>
      </c>
      <c r="I67" s="18" t="s">
        <v>17</v>
      </c>
      <c r="J67" s="47" t="s">
        <v>805</v>
      </c>
      <c r="K67" s="18" t="s">
        <v>18</v>
      </c>
      <c r="L67" s="18" t="s">
        <v>17</v>
      </c>
      <c r="M67" s="47" t="s">
        <v>805</v>
      </c>
      <c r="N67" s="18" t="s">
        <v>18</v>
      </c>
      <c r="O67" s="18" t="s">
        <v>17</v>
      </c>
      <c r="P67" s="47" t="s">
        <v>805</v>
      </c>
      <c r="Q67" s="18" t="s">
        <v>18</v>
      </c>
      <c r="R67" s="18" t="s">
        <v>17</v>
      </c>
      <c r="S67" s="47" t="s">
        <v>805</v>
      </c>
      <c r="T67" s="18" t="s">
        <v>18</v>
      </c>
      <c r="U67" s="18" t="s">
        <v>17</v>
      </c>
      <c r="V67" s="47" t="s">
        <v>805</v>
      </c>
      <c r="W67" s="18" t="s">
        <v>18</v>
      </c>
      <c r="X67" s="18" t="s">
        <v>17</v>
      </c>
    </row>
    <row r="68" spans="1:24" x14ac:dyDescent="0.2">
      <c r="A68" s="15">
        <v>1</v>
      </c>
      <c r="B68" s="19">
        <v>9</v>
      </c>
      <c r="C68" s="7" t="s">
        <v>5</v>
      </c>
      <c r="D68" s="15" t="s">
        <v>8</v>
      </c>
      <c r="E68" s="32" t="s">
        <v>866</v>
      </c>
      <c r="F68" s="7"/>
      <c r="G68" s="48">
        <v>9</v>
      </c>
      <c r="H68" s="7" t="s">
        <v>12</v>
      </c>
      <c r="I68" s="32" t="s">
        <v>737</v>
      </c>
      <c r="J68" s="48">
        <v>7</v>
      </c>
      <c r="K68" s="3" t="s">
        <v>222</v>
      </c>
      <c r="L68" s="32" t="s">
        <v>873</v>
      </c>
      <c r="M68" s="48">
        <v>9</v>
      </c>
      <c r="N68" s="7" t="s">
        <v>196</v>
      </c>
      <c r="O68" s="32" t="s">
        <v>865</v>
      </c>
      <c r="P68" s="48">
        <v>9</v>
      </c>
      <c r="Q68" s="7" t="s">
        <v>8</v>
      </c>
      <c r="R68" s="32" t="s">
        <v>866</v>
      </c>
      <c r="S68" s="48" t="s">
        <v>879</v>
      </c>
      <c r="T68" s="7" t="s">
        <v>12</v>
      </c>
      <c r="U68" s="32" t="s">
        <v>857</v>
      </c>
      <c r="V68" s="48">
        <v>8</v>
      </c>
      <c r="W68" s="15" t="s">
        <v>8</v>
      </c>
      <c r="X68" s="32" t="s">
        <v>223</v>
      </c>
    </row>
    <row r="69" spans="1:24" x14ac:dyDescent="0.2">
      <c r="A69" s="15">
        <v>1</v>
      </c>
      <c r="B69" s="19">
        <v>9</v>
      </c>
      <c r="C69" s="7" t="s">
        <v>3</v>
      </c>
      <c r="D69" s="15" t="s">
        <v>12</v>
      </c>
      <c r="E69" s="32" t="s">
        <v>737</v>
      </c>
      <c r="F69" s="7"/>
      <c r="G69" s="48">
        <v>8</v>
      </c>
      <c r="H69" s="7" t="s">
        <v>222</v>
      </c>
      <c r="I69" s="32" t="s">
        <v>870</v>
      </c>
      <c r="J69" s="48">
        <v>6</v>
      </c>
      <c r="K69" s="3" t="s">
        <v>197</v>
      </c>
      <c r="L69" s="32" t="s">
        <v>875</v>
      </c>
      <c r="M69" s="48">
        <v>8</v>
      </c>
      <c r="N69" s="7" t="s">
        <v>196</v>
      </c>
      <c r="O69" s="32" t="s">
        <v>871</v>
      </c>
      <c r="P69" s="48">
        <v>9</v>
      </c>
      <c r="Q69" s="7" t="s">
        <v>9</v>
      </c>
      <c r="R69" s="32" t="s">
        <v>867</v>
      </c>
      <c r="S69" s="48">
        <v>6</v>
      </c>
      <c r="T69" s="7" t="s">
        <v>9</v>
      </c>
      <c r="U69" s="32" t="s">
        <v>880</v>
      </c>
      <c r="V69" s="48">
        <v>7</v>
      </c>
      <c r="W69" s="7" t="s">
        <v>7</v>
      </c>
      <c r="X69" s="32" t="s">
        <v>882</v>
      </c>
    </row>
    <row r="70" spans="1:24" x14ac:dyDescent="0.2">
      <c r="A70" s="15">
        <v>1</v>
      </c>
      <c r="B70" s="19">
        <v>9</v>
      </c>
      <c r="C70" s="7" t="s">
        <v>5</v>
      </c>
      <c r="D70" s="15" t="s">
        <v>9</v>
      </c>
      <c r="E70" s="32" t="s">
        <v>867</v>
      </c>
      <c r="F70" s="7"/>
      <c r="G70" s="48">
        <v>8</v>
      </c>
      <c r="H70" s="7" t="s">
        <v>196</v>
      </c>
      <c r="I70" s="32" t="s">
        <v>869</v>
      </c>
      <c r="J70" s="48">
        <v>6</v>
      </c>
      <c r="K70" s="3" t="s">
        <v>196</v>
      </c>
      <c r="L70" s="32" t="s">
        <v>874</v>
      </c>
      <c r="M70" s="48">
        <v>8</v>
      </c>
      <c r="N70" s="7" t="s">
        <v>197</v>
      </c>
      <c r="O70" s="32" t="s">
        <v>1087</v>
      </c>
      <c r="P70" s="48">
        <v>8</v>
      </c>
      <c r="Q70" s="7" t="s">
        <v>484</v>
      </c>
      <c r="R70" s="32" t="s">
        <v>868</v>
      </c>
      <c r="S70" s="48">
        <v>6</v>
      </c>
      <c r="T70" s="7" t="s">
        <v>197</v>
      </c>
      <c r="U70" s="32" t="s">
        <v>881</v>
      </c>
      <c r="V70" s="48">
        <v>7</v>
      </c>
      <c r="W70" s="7" t="s">
        <v>7</v>
      </c>
      <c r="X70" s="32" t="s">
        <v>883</v>
      </c>
    </row>
    <row r="71" spans="1:24" x14ac:dyDescent="0.2">
      <c r="A71" s="15">
        <v>1</v>
      </c>
      <c r="B71" s="19">
        <v>9</v>
      </c>
      <c r="C71" s="7" t="s">
        <v>4</v>
      </c>
      <c r="D71" s="15" t="s">
        <v>196</v>
      </c>
      <c r="E71" s="32" t="s">
        <v>865</v>
      </c>
      <c r="F71" s="7"/>
      <c r="G71" s="19"/>
      <c r="H71" s="32"/>
      <c r="I71" s="15"/>
      <c r="J71" s="48">
        <v>6</v>
      </c>
      <c r="K71" s="59" t="s">
        <v>222</v>
      </c>
      <c r="L71" s="32" t="s">
        <v>876</v>
      </c>
      <c r="M71" s="48">
        <v>8</v>
      </c>
      <c r="N71" s="59" t="s">
        <v>11</v>
      </c>
      <c r="O71" s="32" t="s">
        <v>1140</v>
      </c>
      <c r="P71" s="58"/>
      <c r="S71" s="48">
        <v>6</v>
      </c>
      <c r="T71" s="7" t="s">
        <v>197</v>
      </c>
      <c r="U71" s="32" t="s">
        <v>1257</v>
      </c>
      <c r="V71" s="48">
        <v>7</v>
      </c>
      <c r="W71" s="7" t="s">
        <v>1</v>
      </c>
      <c r="X71" s="32" t="s">
        <v>884</v>
      </c>
    </row>
    <row r="72" spans="1:24" x14ac:dyDescent="0.2">
      <c r="A72" s="15">
        <v>5</v>
      </c>
      <c r="B72" s="19">
        <v>8</v>
      </c>
      <c r="C72" s="7" t="s">
        <v>4</v>
      </c>
      <c r="D72" s="15" t="s">
        <v>196</v>
      </c>
      <c r="E72" s="32" t="s">
        <v>871</v>
      </c>
      <c r="F72" s="7"/>
      <c r="G72" s="19"/>
      <c r="H72" s="32"/>
      <c r="I72" s="15"/>
      <c r="J72" s="48">
        <v>6</v>
      </c>
      <c r="K72" s="59" t="s">
        <v>196</v>
      </c>
      <c r="L72" s="32" t="s">
        <v>877</v>
      </c>
      <c r="M72" s="48">
        <v>7</v>
      </c>
      <c r="N72" s="7" t="s">
        <v>197</v>
      </c>
      <c r="O72" s="32" t="s">
        <v>30</v>
      </c>
      <c r="P72" s="58"/>
      <c r="V72" s="48">
        <v>7</v>
      </c>
      <c r="W72" s="7" t="s">
        <v>8</v>
      </c>
      <c r="X72" s="32" t="s">
        <v>597</v>
      </c>
    </row>
    <row r="73" spans="1:24" x14ac:dyDescent="0.2">
      <c r="A73" s="15">
        <v>5</v>
      </c>
      <c r="B73" s="19">
        <v>8</v>
      </c>
      <c r="C73" s="7" t="s">
        <v>3</v>
      </c>
      <c r="D73" s="15" t="s">
        <v>222</v>
      </c>
      <c r="E73" s="32" t="s">
        <v>870</v>
      </c>
      <c r="F73" s="7"/>
      <c r="G73" s="19"/>
      <c r="H73" s="32"/>
      <c r="I73" s="15"/>
      <c r="J73" s="48">
        <v>6</v>
      </c>
      <c r="K73" s="59" t="s">
        <v>8</v>
      </c>
      <c r="L73" s="32" t="s">
        <v>878</v>
      </c>
      <c r="M73" s="48">
        <v>7</v>
      </c>
      <c r="N73" s="7" t="s">
        <v>196</v>
      </c>
      <c r="O73" s="32" t="s">
        <v>487</v>
      </c>
      <c r="P73" s="58"/>
      <c r="V73" s="48">
        <v>7</v>
      </c>
      <c r="W73" s="7" t="s">
        <v>222</v>
      </c>
      <c r="X73" s="32" t="s">
        <v>1269</v>
      </c>
    </row>
    <row r="74" spans="1:24" x14ac:dyDescent="0.2">
      <c r="A74" s="15">
        <v>5</v>
      </c>
      <c r="B74" s="19">
        <v>8</v>
      </c>
      <c r="C74" s="7" t="s">
        <v>3</v>
      </c>
      <c r="D74" s="15" t="s">
        <v>196</v>
      </c>
      <c r="E74" s="32" t="s">
        <v>869</v>
      </c>
      <c r="F74" s="7"/>
      <c r="G74" s="19"/>
      <c r="H74" s="32"/>
      <c r="I74" s="15"/>
      <c r="J74" s="48">
        <v>6</v>
      </c>
      <c r="K74" s="59" t="s">
        <v>7</v>
      </c>
      <c r="L74" s="32" t="s">
        <v>209</v>
      </c>
      <c r="M74" s="48">
        <v>7</v>
      </c>
      <c r="N74" s="7" t="s">
        <v>196</v>
      </c>
      <c r="O74" s="81" t="s">
        <v>441</v>
      </c>
    </row>
    <row r="75" spans="1:24" x14ac:dyDescent="0.2">
      <c r="A75" s="15">
        <v>5</v>
      </c>
      <c r="B75" s="19">
        <v>8</v>
      </c>
      <c r="C75" s="7" t="s">
        <v>5</v>
      </c>
      <c r="D75" s="15" t="s">
        <v>484</v>
      </c>
      <c r="E75" s="32" t="s">
        <v>868</v>
      </c>
      <c r="F75" s="7"/>
      <c r="G75" s="19"/>
      <c r="H75" s="32"/>
      <c r="I75" s="15"/>
      <c r="J75" s="48">
        <v>6</v>
      </c>
      <c r="K75" s="59" t="s">
        <v>484</v>
      </c>
      <c r="L75" s="32" t="s">
        <v>1127</v>
      </c>
      <c r="M75" s="19"/>
      <c r="N75" s="11"/>
      <c r="O75" s="11"/>
    </row>
    <row r="76" spans="1:24" x14ac:dyDescent="0.2">
      <c r="A76" s="15">
        <v>5</v>
      </c>
      <c r="B76" s="19">
        <v>8</v>
      </c>
      <c r="C76" s="15" t="s">
        <v>42</v>
      </c>
      <c r="D76" s="15" t="s">
        <v>484</v>
      </c>
      <c r="E76" s="32" t="s">
        <v>872</v>
      </c>
      <c r="F76" s="11"/>
      <c r="G76" s="19"/>
      <c r="H76" s="15"/>
      <c r="I76" s="15"/>
      <c r="J76" s="19"/>
      <c r="K76" s="15"/>
      <c r="L76" s="15"/>
      <c r="M76" s="15"/>
      <c r="N76" s="11"/>
      <c r="O76" s="11"/>
    </row>
    <row r="77" spans="1:24" x14ac:dyDescent="0.2">
      <c r="A77" s="15">
        <v>5</v>
      </c>
      <c r="B77" s="19">
        <v>8</v>
      </c>
      <c r="C77" s="15" t="s">
        <v>2</v>
      </c>
      <c r="D77" s="15" t="s">
        <v>8</v>
      </c>
      <c r="E77" s="32" t="s">
        <v>223</v>
      </c>
      <c r="F77" s="11"/>
      <c r="G77" s="11"/>
      <c r="H77" s="15"/>
      <c r="I77" s="15"/>
      <c r="J77" s="19"/>
      <c r="K77" s="32"/>
      <c r="L77" s="15"/>
      <c r="M77" s="15"/>
      <c r="N77" s="11"/>
      <c r="O77" s="11"/>
    </row>
    <row r="78" spans="1:24" x14ac:dyDescent="0.2">
      <c r="A78" s="15">
        <v>5</v>
      </c>
      <c r="B78" s="19">
        <v>8</v>
      </c>
      <c r="C78" s="15" t="s">
        <v>4</v>
      </c>
      <c r="D78" s="15" t="s">
        <v>197</v>
      </c>
      <c r="E78" s="32" t="s">
        <v>1087</v>
      </c>
      <c r="F78" s="11"/>
      <c r="G78" s="11"/>
      <c r="H78" s="15"/>
      <c r="I78" s="15"/>
      <c r="J78" s="19"/>
      <c r="K78" s="32"/>
      <c r="L78" s="15"/>
      <c r="M78" s="15"/>
      <c r="N78" s="11"/>
      <c r="O78" s="11"/>
    </row>
    <row r="79" spans="1:24" x14ac:dyDescent="0.2">
      <c r="A79" s="15">
        <v>5</v>
      </c>
      <c r="B79" s="19">
        <v>8</v>
      </c>
      <c r="C79" s="15" t="s">
        <v>4</v>
      </c>
      <c r="D79" s="15" t="s">
        <v>11</v>
      </c>
      <c r="E79" s="32" t="s">
        <v>1140</v>
      </c>
      <c r="F79" s="11"/>
      <c r="G79" s="11"/>
      <c r="H79" s="15"/>
      <c r="I79" s="15"/>
      <c r="J79" s="19"/>
      <c r="K79" s="32"/>
      <c r="L79" s="15"/>
      <c r="M79" s="15"/>
      <c r="N79" s="11"/>
      <c r="O79" s="11"/>
    </row>
    <row r="80" spans="1:24" x14ac:dyDescent="0.2">
      <c r="A80" s="15"/>
      <c r="B80" s="19"/>
      <c r="C80" s="16"/>
      <c r="D80" s="16"/>
      <c r="E80" s="33"/>
      <c r="F80" s="11"/>
      <c r="G80" s="11"/>
      <c r="H80" s="15"/>
      <c r="I80" s="15"/>
      <c r="J80" s="19"/>
      <c r="K80" s="32"/>
      <c r="L80" s="15"/>
      <c r="M80" s="15"/>
      <c r="N80" s="11"/>
      <c r="O80" s="11"/>
    </row>
    <row r="81" spans="1:31" x14ac:dyDescent="0.2">
      <c r="H81" s="15"/>
      <c r="I81" s="15"/>
      <c r="J81" s="15"/>
      <c r="K81" s="15"/>
      <c r="L81" s="19"/>
      <c r="M81" s="15"/>
      <c r="N81" s="32"/>
      <c r="O81" s="15"/>
      <c r="P81" s="15"/>
    </row>
    <row r="82" spans="1:31" x14ac:dyDescent="0.2">
      <c r="A82" s="14" t="s">
        <v>897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9"/>
      <c r="AC82" s="15"/>
      <c r="AD82" s="15"/>
      <c r="AE82" s="15"/>
    </row>
    <row r="83" spans="1:31" x14ac:dyDescent="0.2">
      <c r="A83" s="14"/>
      <c r="B83" s="20" t="s">
        <v>113</v>
      </c>
      <c r="C83" s="9" t="s">
        <v>906</v>
      </c>
      <c r="E83" s="18" t="s">
        <v>17</v>
      </c>
      <c r="F83" s="18" t="s">
        <v>907</v>
      </c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9"/>
      <c r="AC83" s="15"/>
      <c r="AD83" s="15"/>
      <c r="AE83" s="15"/>
    </row>
    <row r="84" spans="1:31" x14ac:dyDescent="0.2">
      <c r="A84" s="31" t="s">
        <v>908</v>
      </c>
      <c r="B84" s="20"/>
      <c r="C84" s="9"/>
      <c r="E84" s="18"/>
      <c r="F84" s="18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9"/>
      <c r="AC84" s="15"/>
      <c r="AD84" s="15"/>
      <c r="AE84" s="15"/>
    </row>
    <row r="85" spans="1:31" ht="13.9" customHeight="1" x14ac:dyDescent="0.2">
      <c r="B85" s="54">
        <v>16500</v>
      </c>
      <c r="C85" s="15" t="s">
        <v>898</v>
      </c>
      <c r="E85" s="32" t="s">
        <v>901</v>
      </c>
      <c r="F85" s="15" t="s">
        <v>903</v>
      </c>
    </row>
    <row r="86" spans="1:31" ht="13.9" customHeight="1" x14ac:dyDescent="0.2">
      <c r="B86" s="54">
        <v>10199</v>
      </c>
      <c r="C86" s="15" t="s">
        <v>899</v>
      </c>
      <c r="E86" s="32" t="s">
        <v>31</v>
      </c>
      <c r="F86" s="15" t="s">
        <v>904</v>
      </c>
    </row>
    <row r="87" spans="1:31" ht="13.9" customHeight="1" x14ac:dyDescent="0.2">
      <c r="B87" s="54">
        <v>10054</v>
      </c>
      <c r="C87" s="15" t="s">
        <v>900</v>
      </c>
      <c r="E87" s="32" t="s">
        <v>1305</v>
      </c>
      <c r="F87" s="15" t="s">
        <v>905</v>
      </c>
      <c r="G87" s="11"/>
      <c r="H87" s="11"/>
      <c r="I87" s="11"/>
    </row>
    <row r="88" spans="1:31" ht="13.9" customHeight="1" x14ac:dyDescent="0.2">
      <c r="B88" s="54">
        <v>9542</v>
      </c>
      <c r="C88" s="15" t="s">
        <v>1088</v>
      </c>
      <c r="D88" s="11"/>
      <c r="E88" s="32" t="s">
        <v>1087</v>
      </c>
      <c r="F88" s="15" t="s">
        <v>1089</v>
      </c>
      <c r="G88" s="11"/>
      <c r="H88" s="11"/>
      <c r="I88" s="11"/>
    </row>
    <row r="89" spans="1:31" ht="13.9" customHeight="1" x14ac:dyDescent="0.2">
      <c r="B89" s="54">
        <v>9534</v>
      </c>
      <c r="C89" s="15" t="s">
        <v>1131</v>
      </c>
      <c r="D89" s="11"/>
      <c r="E89" s="32" t="s">
        <v>1132</v>
      </c>
      <c r="F89" s="15" t="s">
        <v>1089</v>
      </c>
    </row>
    <row r="90" spans="1:31" ht="13.9" customHeight="1" x14ac:dyDescent="0.2">
      <c r="B90" s="54">
        <v>9033</v>
      </c>
      <c r="C90" s="15" t="s">
        <v>900</v>
      </c>
      <c r="E90" s="32" t="s">
        <v>902</v>
      </c>
      <c r="F90" s="15" t="s">
        <v>905</v>
      </c>
    </row>
    <row r="91" spans="1:31" ht="13.9" customHeight="1" x14ac:dyDescent="0.2">
      <c r="A91" s="31" t="s">
        <v>1443</v>
      </c>
      <c r="B91" s="20"/>
      <c r="C91" s="9"/>
      <c r="E91" s="18"/>
      <c r="F91" s="18"/>
    </row>
    <row r="92" spans="1:31" ht="13.9" customHeight="1" x14ac:dyDescent="0.2">
      <c r="B92" s="54">
        <v>8277</v>
      </c>
      <c r="C92" s="15" t="s">
        <v>909</v>
      </c>
      <c r="E92" s="32" t="s">
        <v>912</v>
      </c>
      <c r="F92" s="15" t="s">
        <v>916</v>
      </c>
    </row>
    <row r="93" spans="1:31" ht="13.9" customHeight="1" x14ac:dyDescent="0.2">
      <c r="B93" s="54">
        <v>7182</v>
      </c>
      <c r="C93" s="15" t="s">
        <v>910</v>
      </c>
      <c r="E93" s="32" t="s">
        <v>669</v>
      </c>
      <c r="F93" s="15" t="s">
        <v>916</v>
      </c>
    </row>
    <row r="94" spans="1:31" ht="13.9" customHeight="1" x14ac:dyDescent="0.2">
      <c r="B94" s="80">
        <v>6355</v>
      </c>
      <c r="C94" s="16" t="s">
        <v>900</v>
      </c>
      <c r="D94" s="96"/>
      <c r="E94" s="33" t="s">
        <v>1356</v>
      </c>
      <c r="F94" s="16" t="s">
        <v>905</v>
      </c>
    </row>
    <row r="95" spans="1:31" ht="13.9" customHeight="1" x14ac:dyDescent="0.2">
      <c r="B95" s="54">
        <v>6000</v>
      </c>
      <c r="C95" s="15" t="s">
        <v>909</v>
      </c>
      <c r="E95" s="32" t="s">
        <v>913</v>
      </c>
      <c r="F95" s="15" t="s">
        <v>916</v>
      </c>
    </row>
    <row r="96" spans="1:31" ht="13.9" customHeight="1" x14ac:dyDescent="0.2">
      <c r="B96" s="54">
        <v>5612</v>
      </c>
      <c r="C96" s="15" t="s">
        <v>898</v>
      </c>
      <c r="E96" s="32" t="s">
        <v>914</v>
      </c>
      <c r="F96" s="15" t="s">
        <v>917</v>
      </c>
    </row>
    <row r="97" spans="2:6" ht="13.9" customHeight="1" x14ac:dyDescent="0.2">
      <c r="B97" s="54">
        <v>5186</v>
      </c>
      <c r="C97" s="15" t="s">
        <v>911</v>
      </c>
      <c r="E97" s="32" t="s">
        <v>915</v>
      </c>
      <c r="F97" s="15" t="s">
        <v>905</v>
      </c>
    </row>
    <row r="98" spans="2:6" ht="12.75" customHeight="1" x14ac:dyDescent="0.2"/>
    <row r="99" spans="2:6" ht="12.75" customHeight="1" x14ac:dyDescent="0.2">
      <c r="B99" s="67"/>
    </row>
    <row r="100" spans="2:6" ht="12.75" customHeight="1" x14ac:dyDescent="0.2"/>
    <row r="101" spans="2:6" x14ac:dyDescent="0.2">
      <c r="B101" s="67"/>
    </row>
  </sheetData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Career_Ind</vt:lpstr>
      <vt:lpstr>Season_Ind</vt:lpstr>
      <vt:lpstr>Game_Ind</vt:lpstr>
      <vt:lpstr>Season_TM</vt:lpstr>
      <vt:lpstr>Game_TM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Cartledge</dc:creator>
  <cp:lastModifiedBy>Paul Cartledge</cp:lastModifiedBy>
  <cp:lastPrinted>2014-03-09T15:29:01Z</cp:lastPrinted>
  <dcterms:created xsi:type="dcterms:W3CDTF">1996-10-14T23:33:28Z</dcterms:created>
  <dcterms:modified xsi:type="dcterms:W3CDTF">2025-11-13T23:09:27Z</dcterms:modified>
</cp:coreProperties>
</file>